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ddd3d989e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f124cb033e074bbc"/>
    <x:sheet xmlns:r="http://schemas.openxmlformats.org/officeDocument/2006/relationships" name="Inputs" sheetId="2" r:id="Rc4facc7710c3457d"/>
    <x:sheet xmlns:r="http://schemas.openxmlformats.org/officeDocument/2006/relationships" name="Review Actions" sheetId="3" r:id="Raf62d896c5e94abd"/>
    <x:sheet xmlns:r="http://schemas.openxmlformats.org/officeDocument/2006/relationships" name="Use and Limits" sheetId="4" r:id="R1cf1f648c27a4c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yyyy-mm-dd"/>
  </x:numFmts>
  <x:fonts count="8">
    <x:font>
      <x:sz val="11"/>
      <x:name val="Carlito"/>
    </x:font>
    <x:font>
      <x:sz val="11"/>
      <x:color rgb="FF173648"/>
      <x:name val="Arial"/>
    </x:font>
    <x:font>
      <x:b/>
      <x:sz val="15"/>
      <x:color rgb="FF173648"/>
      <x:name val="Arial"/>
    </x:font>
    <x:font>
      <x:sz val="11"/>
      <x:color rgb="FF185ABD"/>
      <x:name val="Arial"/>
    </x:font>
    <x:font>
      <x:b/>
      <x:sz val="11"/>
      <x:color rgb="FFFFFFFF"/>
      <x:name val="Arial"/>
    </x:font>
    <x:font>
      <x:sz val="11"/>
      <x:color rgb="FF217346"/>
      <x:name val="Arial"/>
    </x:font>
    <x:font>
      <x:b/>
      <x:sz val="11"/>
      <x:color rgb="FF173648"/>
      <x:name val="Arial"/>
    </x:font>
    <x:font>
      <x:sz val="11"/>
      <x:color rgb="FF17364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8"/>
      </x:patternFill>
    </x:fill>
  </x:fills>
  <x:borders count="2">
    <x:border/>
    <x:border>
      <x:bottom style="thin">
        <x:color rgb="FFD3DDE2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81eafa85c47d1" /><Relationship Type="http://schemas.openxmlformats.org/officeDocument/2006/relationships/theme" Target="/xl/theme/theme1.xml" Id="R213d911015064ac0" /><Relationship Type="http://schemas.openxmlformats.org/officeDocument/2006/relationships/sharedStrings" Target="/xl/sharedStrings.xml" Id="R082240271d3f4776" /><Relationship Type="http://schemas.openxmlformats.org/officeDocument/2006/relationships/worksheet" Target="/xl/worksheets/sheet1.xml" Id="Rf124cb033e074bbc" /><Relationship Type="http://schemas.openxmlformats.org/officeDocument/2006/relationships/worksheet" Target="/xl/worksheets/sheet2.xml" Id="Rc4facc7710c3457d" /><Relationship Type="http://schemas.openxmlformats.org/officeDocument/2006/relationships/worksheet" Target="/xl/worksheets/sheet3.xml" Id="Raf62d896c5e94abd" /><Relationship Type="http://schemas.openxmlformats.org/officeDocument/2006/relationships/worksheet" Target="/xl/worksheets/sheet4.xml" Id="R1cf1f648c27a4c7b" /></Relationships>
</file>

<file path=xl/tables/table1.xml><?xml version="1.0" encoding="utf-8"?>
<x:table xmlns:x="http://schemas.openxmlformats.org/spreadsheetml/2006/main" id="1" name="Review_operations_review" displayName="Review_operations_review" ref="A6:G11" headerRowCount="1" totalsRowCount="0" totalsRowShown="0">
  <x:tableColumns count="7">
    <x:tableColumn id="1" name="Review item"/>
    <x:tableColumn id="2" name="Question to answer"/>
    <x:tableColumn id="3" name="Evidence / response"/>
    <x:tableColumn id="4" name="Reviewer role"/>
    <x:tableColumn id="5" name="Due date"/>
    <x:tableColumn id="6" name="Status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172e0a364ec4b9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86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Operations and cash review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 t="str">
        <x:v>Case selected</x:v>
      </x:c>
      <x:c r="B4" s="16" t="str">
        <x:f>Inputs!B4</x:f>
        <x:v>Fictional example</x:v>
      </x:c>
      <x:c r="C4" s="2"/>
    </x:row>
    <x:row r="5" ht="25" customHeight="1">
      <x:c r="A5" s="2"/>
      <x:c r="B5" s="2"/>
      <x:c r="C5" s="2"/>
    </x:row>
    <x:row r="6" ht="42" customHeight="1">
      <x:c r="A6" s="10" t="str">
        <x:v>Result</x:v>
      </x:c>
      <x:c r="B6" s="23" t="str">
        <x:v>Calculated value</x:v>
      </x:c>
      <x:c r="C6" s="23" t="str">
        <x:v>Interpretation / next action</x:v>
      </x:c>
      <x:c r="D6" s="24"/>
    </x:row>
    <x:row r="7" ht="40" customHeight="1">
      <x:c r="A7" s="12" t="str">
        <x:v>Net production</x:v>
      </x:c>
      <x:c r="B7" s="14" t="n">
        <x:f>IF(AND(ISNUMBER(Inputs!D7),ISNUMBER(Inputs!D8),ISNUMBER(Inputs!D9)),Inputs!D7-Inputs!D8-Inputs!D9,"n.a.")</x:f>
        <x:v>77000</x:v>
      </x:c>
      <x:c r="C7" s="12" t="str">
        <x:v>Production less adjustments; a negative value remains visible.</x:v>
      </x:c>
      <x:c r="D7" s="24"/>
    </x:row>
    <x:row r="8" ht="40" customHeight="1">
      <x:c r="A8" s="12" t="str">
        <x:v>Receivable-bridge receipts</x:v>
      </x:c>
      <x:c r="B8" s="14" t="n">
        <x:f>IF(AND(ISNUMBER(B7),ISNUMBER(Inputs!D10),ISNUMBER(Inputs!D11)),B7+Inputs!D10-Inputs!D11,"n.a.")</x:f>
        <x:v>70000</x:v>
      </x:c>
      <x:c r="C8" s="12" t="str">
        <x:v>Net production plus opening A/R less closing A/R.</x:v>
      </x:c>
      <x:c r="D8" s="24"/>
    </x:row>
    <x:row r="9" ht="40" customHeight="1">
      <x:c r="A9" s="12" t="str">
        <x:v>Attributed gross receipts</x:v>
      </x:c>
      <x:c r="B9" s="14" t="n">
        <x:f>IF(AND(ISNUMBER(Inputs!D12),ISNUMBER(Inputs!D13)),Inputs!D12+Inputs!D13,"n.a.")</x:f>
        <x:v>70000</x:v>
      </x:c>
      <x:c r="C9" s="12" t="str">
        <x:v>Current-service plus prior-service receipts.</x:v>
      </x:c>
      <x:c r="D9" s="24"/>
    </x:row>
    <x:row r="10" ht="40" customHeight="1">
      <x:c r="A10" s="12" t="str">
        <x:v>Receivable bridge difference</x:v>
      </x:c>
      <x:c r="B10" s="14" t="n">
        <x:f>IF(AND(ISNUMBER(B8),ISNUMBER(B9)),B9-B8,"n.a.")</x:f>
        <x:v>0</x:v>
      </x:c>
      <x:c r="C10" s="12" t="str">
        <x:v>Attributed less expected receipts; investigate nonzero differences.</x:v>
      </x:c>
      <x:c r="D10" s="24"/>
    </x:row>
    <x:row r="11" ht="40" customHeight="1">
      <x:c r="A11" s="12" t="str">
        <x:v>Receipts by channel</x:v>
      </x:c>
      <x:c r="B11" s="14" t="n">
        <x:f>IF(AND(ISNUMBER(Inputs!D14),ISNUMBER(Inputs!D15),ISNUMBER(Inputs!D16),ISNUMBER(Inputs!D17)),SUM(Inputs!D14:Inputs!D17),"n.a.")</x:f>
        <x:v>70000</x:v>
      </x:c>
      <x:c r="C11" s="12" t="str">
        <x:v>Insurance + patient + membership + other.</x:v>
      </x:c>
      <x:c r="D11" s="24"/>
    </x:row>
    <x:row r="12" ht="40" customHeight="1">
      <x:c r="A12" s="12" t="str">
        <x:v>Channel difference</x:v>
      </x:c>
      <x:c r="B12" s="14" t="n">
        <x:f>IF(AND(ISNUMBER(B9),ISNUMBER(B11)),B11-B9,"n.a.")</x:f>
        <x:v>0</x:v>
      </x:c>
      <x:c r="C12" s="12" t="str">
        <x:v>Channels less attributed receipts; do not automatically balance.</x:v>
      </x:c>
      <x:c r="D12" s="24"/>
    </x:row>
    <x:row r="13" ht="40" customHeight="1">
      <x:c r="A13" s="12" t="str">
        <x:v>Expected bank-cleared receipts</x:v>
      </x:c>
      <x:c r="B13" s="14" t="n">
        <x:f>IF(AND(ISNUMBER(B11),ISNUMBER(Inputs!D18),ISNUMBER(Inputs!D19),ISNUMBER(Inputs!D20)),B11-Inputs!D18+Inputs!D19-Inputs!D20,"n.a.")</x:f>
        <x:v>65000</x:v>
      </x:c>
      <x:c r="C13" s="12" t="str">
        <x:v>Channel receipts − refunds + opening transit − closing transit.</x:v>
      </x:c>
      <x:c r="D13" s="24"/>
    </x:row>
    <x:row r="14" ht="40" customHeight="1">
      <x:c r="A14" s="12" t="str">
        <x:v>Unexplained bank difference</x:v>
      </x:c>
      <x:c r="B14" s="14" t="n">
        <x:f>IF(AND(ISNUMBER(B13),ISNUMBER(Inputs!D21)),Inputs!D21-B13,"n.a.")</x:f>
        <x:v>-1000</x:v>
      </x:c>
      <x:c r="C14" s="12" t="str">
        <x:v>Entered bank receipts less expected receipts; trace unmatched deposits.</x:v>
      </x:c>
      <x:c r="D14" s="24"/>
    </x:row>
    <x:row r="15" ht="40" customHeight="1">
      <x:c r="A15" s="12" t="str">
        <x:v>Cash before distributions</x:v>
      </x:c>
      <x:c r="B15" s="14" t="n">
        <x:f>IF(AND(ISNUMBER(Inputs!D21),ISNUMBER(Inputs!D22),ISNUMBER(Inputs!D23),ISNUMBER(Inputs!D24),ISNUMBER(Inputs!D25),ISNUMBER(Inputs!D26),ISNUMBER(Inputs!D29)),Inputs!D21+Inputs!D29-SUM(Inputs!D22:Inputs!D26),"n.a.")</x:f>
        <x:v>16000</x:v>
      </x:c>
      <x:c r="C15" s="12" t="str">
        <x:v>After operating costs, debt, capital, taxes and owner clinical pay.</x:v>
      </x:c>
      <x:c r="D15" s="24"/>
    </x:row>
    <x:row r="16" ht="40" customHeight="1">
      <x:c r="A16" s="12" t="str">
        <x:v>Modeled closing operating cash</x:v>
      </x:c>
      <x:c r="B16" s="14" t="n">
        <x:f>IF(AND(ISNUMBER(B15),ISNUMBER(Inputs!D27),ISNUMBER(Inputs!D28),ISNUMBER(Inputs!D30)),Inputs!D30+B15-Inputs!D27-Inputs!D28,"n.a.")</x:f>
        <x:v>59000</x:v>
      </x:c>
      <x:c r="C16" s="12" t="str">
        <x:v>Opening cash plus available cash less distributions and reserve transfers.</x:v>
      </x:c>
      <x:c r="D16" s="24"/>
    </x:row>
    <x:row r="17" ht="40" customHeight="1">
      <x:c r="A17" s="12" t="str">
        <x:v>Closing-cash difference</x:v>
      </x:c>
      <x:c r="B17" s="14" t="n">
        <x:f>IF(AND(ISNUMBER(B16),ISNUMBER(Inputs!D31)),Inputs!D31-B16,"n.a.")</x:f>
        <x:v>-1000</x:v>
      </x:c>
      <x:c r="C17" s="12" t="str">
        <x:v>Actual closing cash less modeled closing cash.</x:v>
      </x:c>
      <x:c r="D17" s="24"/>
    </x:row>
    <x:row r="18" ht="40" customHeight="1">
      <x:c r="A18" s="12" t="str">
        <x:v>Reserve margin</x:v>
      </x:c>
      <x:c r="B18" s="14" t="n">
        <x:f>IF(AND(ISNUMBER(Inputs!D31),ISNUMBER(Inputs!D32)),Inputs!D31-Inputs!D32,"n.a.")</x:f>
        <x:v>-2000</x:v>
      </x:c>
      <x:c r="C18" s="12" t="str">
        <x:v>Actual closing cash less protected reserve; negative means a shortfall.</x:v>
      </x:c>
      <x:c r="D18" s="24"/>
    </x:row>
    <x:row r="19" ht="25" customHeight="1">
      <x:c r="A19" s="2"/>
      <x:c r="B19" s="2"/>
      <x:c r="C19" s="2"/>
      <x:c r="D19" s="24"/>
    </x:row>
    <x:row r="20" ht="25" customHeight="1">
      <x:c r="A20" s="2"/>
      <x:c r="B20" s="2"/>
      <x:c r="C20" s="2"/>
      <x:c r="D20" s="24"/>
    </x:row>
    <x:row r="21" ht="25" customHeight="1">
      <x:c r="A21" s="2"/>
      <x:c r="B21" s="2"/>
      <x:c r="C21" s="2"/>
      <x:c r="D21" s="24"/>
    </x:row>
    <x:row r="22" ht="25" customHeight="1">
      <x:c r="A22" s="2"/>
      <x:c r="B22" s="2"/>
      <x:c r="C22" s="2"/>
      <x:c r="D22" s="24"/>
    </x:row>
    <x:row r="23" ht="25" customHeight="1">
      <x:c r="A23" s="2"/>
      <x:c r="B23" s="2"/>
      <x:c r="C23" s="2"/>
      <x:c r="D23" s="24"/>
    </x:row>
    <x:row r="24" ht="25" customHeight="1">
      <x:c r="A24" s="2"/>
      <x:c r="B24" s="2"/>
      <x:c r="C24" s="2"/>
      <x:c r="D24" s="24"/>
    </x:row>
    <x:row r="25" ht="25" customHeight="1">
      <x:c r="A25" s="2"/>
      <x:c r="B25" s="2"/>
      <x:c r="C25" s="2"/>
      <x:c r="D25" s="24"/>
    </x:row>
    <x:row r="26" ht="25" customHeight="1">
      <x:c r="A26" s="2"/>
      <x:c r="B26" s="2"/>
      <x:c r="C26" s="2"/>
      <x:c r="D26" s="24"/>
    </x:row>
    <x:row r="27" ht="25" customHeight="1">
      <x:c r="A27" s="2"/>
      <x:c r="B27" s="2"/>
      <x:c r="C27" s="2"/>
      <x:c r="D27" s="24"/>
    </x:row>
    <x:row r="28" ht="25" customHeight="1">
      <x:c r="A28" s="2"/>
      <x:c r="B28" s="2"/>
      <x:c r="C28" s="2"/>
      <x:c r="D28" s="24"/>
    </x:row>
    <x:row r="29" ht="25" customHeight="1">
      <x:c r="A29" s="2"/>
      <x:c r="B29" s="2"/>
      <x:c r="C29" s="2"/>
      <x:c r="D29" s="24"/>
    </x:row>
    <x:row r="30" ht="25" customHeight="1">
      <x:c r="A30" s="2"/>
      <x:c r="B30" s="2"/>
      <x:c r="C30" s="2"/>
      <x:c r="D30" s="24"/>
    </x:row>
    <x:row r="31" ht="25" customHeight="1">
      <x:c r="A31" s="2"/>
      <x:c r="B31" s="2"/>
      <x:c r="C31" s="2"/>
      <x:c r="D31" s="24"/>
    </x:row>
    <x:row r="32" ht="25" customHeight="1">
      <x:c r="A32" s="2"/>
      <x:c r="B32" s="2"/>
      <x:c r="C32" s="2"/>
      <x:c r="D32" s="24"/>
    </x:row>
    <x:row r="33" ht="25" customHeight="1">
      <x:c r="A33" s="2"/>
      <x:c r="B33" s="2"/>
      <x:c r="C33" s="2"/>
      <x:c r="D33" s="24"/>
    </x:row>
    <x:row r="34" ht="25" customHeight="1">
      <x:c r="A34" s="2"/>
      <x:c r="B34" s="2"/>
      <x:c r="C34" s="2"/>
    </x:row>
    <x:row r="35" ht="25" customHeight="1">
      <x:c r="A35" s="2"/>
      <x:c r="B35" s="2"/>
      <x:c r="C35" s="2"/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  <x:row r="41" ht="25" customHeight="1">
      <x:c r="A41" s="2"/>
      <x:c r="B41" s="2"/>
      <x:c r="C41" s="2"/>
    </x:row>
    <x:row r="42" ht="25" customHeight="1">
      <x:c r="A42" s="2"/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  <x:row r="49" ht="25" customHeight="1">
      <x:c r="A49" s="2"/>
      <x:c r="B49" s="2"/>
      <x:c r="C49" s="2"/>
    </x:row>
    <x:row r="50" ht="25" customHeight="1">
      <x:c r="A50" s="2"/>
      <x:c r="B50" s="2"/>
      <x:c r="C50" s="2"/>
    </x:row>
    <x:row r="51" ht="25" customHeight="1">
      <x:c r="A51" s="2"/>
      <x:c r="B51" s="2"/>
      <x:c r="C51" s="2"/>
    </x:row>
    <x:row r="52" ht="25" customHeight="1">
      <x:c r="A52" s="2"/>
      <x:c r="B52" s="2"/>
      <x:c r="C52" s="2"/>
    </x:row>
    <x:row r="53" ht="25" customHeight="1">
      <x:c r="A53" s="2"/>
      <x:c r="B53" s="2"/>
      <x:c r="C53" s="2"/>
    </x:row>
    <x:row r="54" ht="25" customHeight="1">
      <x:c r="A54" s="2"/>
      <x:c r="B54" s="2"/>
      <x:c r="C54" s="2"/>
    </x:row>
    <x:row r="55" ht="25" customHeight="1">
      <x:c r="A55" s="2"/>
      <x:c r="B55" s="2"/>
      <x:c r="C55" s="2"/>
    </x:row>
    <x:row r="56" ht="25" customHeight="1">
      <x:c r="A56" s="2"/>
      <x:c r="B56" s="2"/>
      <x:c r="C56" s="2"/>
    </x:row>
    <x:row r="57" ht="25" customHeight="1">
      <x:c r="A57" s="2"/>
      <x:c r="B57" s="2"/>
      <x:c r="C57" s="2"/>
    </x:row>
    <x:row r="58" ht="25" customHeight="1">
      <x:c r="A58" s="2"/>
      <x:c r="B58" s="2"/>
      <x:c r="C58" s="2"/>
    </x:row>
    <x:row r="59" ht="25" customHeight="1">
      <x:c r="A59" s="2"/>
      <x:c r="B59" s="2"/>
      <x:c r="C59" s="2"/>
    </x:row>
    <x:row r="60" ht="25" customHeight="1">
      <x:c r="A60" s="2"/>
      <x:c r="B60" s="2"/>
      <x:c r="C60" s="2"/>
    </x:row>
    <x:row r="61" ht="25" customHeight="1">
      <x:c r="A61" s="2"/>
      <x:c r="B61" s="2"/>
      <x:c r="C61" s="2"/>
    </x:row>
    <x:row r="62" ht="25" customHeight="1">
      <x:c r="A62" s="2"/>
      <x:c r="B62" s="2"/>
      <x:c r="C62" s="2"/>
    </x:row>
    <x:row r="63" ht="25" customHeight="1">
      <x:c r="A63" s="2"/>
      <x:c r="B63" s="2"/>
      <x:c r="C63" s="2"/>
    </x:row>
    <x:row r="64" ht="25" customHeight="1">
      <x:c r="A64" s="2"/>
      <x:c r="B64" s="2"/>
      <x:c r="C64" s="2"/>
    </x:row>
    <x:row r="65" ht="25" customHeight="1">
      <x:c r="A65" s="2"/>
      <x:c r="B65" s="2"/>
      <x:c r="C65" s="2"/>
    </x:row>
    <x:row r="66" ht="25" customHeight="1">
      <x:c r="A66" s="2"/>
      <x:c r="B66" s="2"/>
      <x:c r="C66" s="2"/>
    </x:row>
    <x:row r="67" ht="25" customHeight="1">
      <x:c r="A67" s="2"/>
      <x:c r="B67" s="2"/>
      <x:c r="C67" s="2"/>
    </x:row>
    <x:row r="68" ht="25" customHeight="1">
      <x:c r="A68" s="2"/>
      <x:c r="B68" s="2"/>
      <x:c r="C68" s="2"/>
    </x:row>
    <x:row r="69" ht="25" customHeight="1">
      <x:c r="A69" s="2"/>
      <x:c r="B69" s="2"/>
      <x:c r="C69" s="2"/>
    </x:row>
    <x:row r="70" ht="25" customHeight="1">
      <x:c r="A70" s="2"/>
      <x:c r="B70" s="2"/>
      <x:c r="C70" s="2"/>
    </x:row>
    <x:row r="71" ht="25" customHeight="1">
      <x:c r="A71" s="2"/>
      <x:c r="B71" s="2"/>
      <x:c r="C71" s="2"/>
    </x:row>
    <x:row r="72" ht="25" customHeight="1">
      <x:c r="A72" s="2"/>
      <x:c r="B72" s="2"/>
      <x:c r="C72" s="2"/>
    </x:row>
    <x:row r="73" ht="25" customHeight="1">
      <x:c r="A73" s="2"/>
      <x:c r="B73" s="2"/>
      <x:c r="C73" s="2"/>
    </x:row>
    <x:row r="74" ht="25" customHeight="1">
      <x:c r="A74" s="2"/>
      <x:c r="B74" s="2"/>
      <x:c r="C74" s="2"/>
    </x:row>
    <x:row r="75" ht="25" customHeight="1">
      <x:c r="A75" s="2"/>
      <x:c r="B75" s="2"/>
      <x:c r="C75" s="2"/>
    </x:row>
    <x:row r="76" ht="25" customHeight="1">
      <x:c r="A76" s="2"/>
      <x:c r="B76" s="2"/>
      <x:c r="C76" s="2"/>
    </x:row>
    <x:row r="77" ht="25" customHeight="1">
      <x:c r="A77" s="2"/>
      <x:c r="B77" s="2"/>
      <x:c r="C77" s="2"/>
    </x:row>
    <x:row r="78" ht="25" customHeight="1">
      <x:c r="A78" s="2"/>
      <x:c r="B78" s="2"/>
      <x:c r="C78" s="2"/>
    </x:row>
    <x:row r="79" ht="25" customHeight="1">
      <x:c r="A79" s="2"/>
      <x:c r="B79" s="2"/>
      <x:c r="C79" s="2"/>
    </x:row>
    <x:row r="80" ht="25" customHeight="1">
      <x:c r="A80" s="2"/>
      <x:c r="B80" s="2"/>
      <x:c r="C80" s="2"/>
    </x:row>
    <x:row r="81" ht="25" customHeight="1">
      <x:c r="A81" s="2"/>
      <x:c r="B81" s="2"/>
      <x:c r="C81" s="2"/>
    </x:row>
    <x:row r="82" ht="25" customHeight="1">
      <x:c r="A82" s="2"/>
      <x:c r="B82" s="2"/>
      <x:c r="C82" s="2"/>
    </x:row>
    <x:row r="83" ht="25" customHeight="1">
      <x:c r="A83" s="2"/>
      <x:c r="B83" s="2"/>
      <x:c r="C83" s="2"/>
    </x:row>
    <x:row r="84" ht="25" customHeight="1">
      <x:c r="A84" s="2"/>
      <x:c r="B84" s="2"/>
      <x:c r="C84" s="2"/>
    </x:row>
    <x:row r="85" ht="25" customHeight="1">
      <x:c r="A85" s="2"/>
      <x:c r="B85" s="2"/>
      <x:c r="C85" s="2"/>
    </x:row>
    <x:row r="86" ht="25" customHeight="1">
      <x:c r="A86" s="2"/>
      <x:c r="B86" s="2"/>
      <x:c r="C86" s="2"/>
    </x:row>
    <x:row r="87" ht="25" customHeight="1">
      <x:c r="A87" s="2"/>
      <x:c r="B87" s="2"/>
      <x:c r="C87" s="2"/>
    </x:row>
    <x:row r="88" ht="25" customHeight="1">
      <x:c r="A88" s="2"/>
      <x:c r="B88" s="2"/>
      <x:c r="C88" s="2"/>
    </x:row>
    <x:row r="89" ht="25" customHeight="1">
      <x:c r="A89" s="2"/>
      <x:c r="B89" s="2"/>
      <x:c r="C89" s="2"/>
    </x:row>
    <x:row r="90" ht="25" customHeight="1">
      <x:c r="A90" s="2"/>
      <x:c r="B90" s="2"/>
      <x:c r="C90" s="2"/>
    </x:row>
    <x:row r="91" ht="25" customHeight="1">
      <x:c r="A91" s="2"/>
      <x:c r="B91" s="2"/>
      <x:c r="C91" s="2"/>
    </x:row>
    <x:row r="92" ht="25" customHeight="1">
      <x:c r="A92" s="2"/>
      <x:c r="B92" s="2"/>
      <x:c r="C92" s="2"/>
    </x:row>
    <x:row r="93" ht="25" customHeight="1">
      <x:c r="A93" s="2"/>
      <x:c r="B93" s="2"/>
      <x:c r="C93" s="2"/>
    </x:row>
    <x:row r="94" ht="25" customHeight="1">
      <x:c r="A94" s="2"/>
      <x:c r="B94" s="2"/>
      <x:c r="C94" s="2"/>
    </x:row>
    <x:row r="95" ht="25" customHeight="1">
      <x:c r="A95" s="2"/>
      <x:c r="B95" s="2"/>
      <x:c r="C95" s="2"/>
    </x:row>
    <x:row r="96" ht="25" customHeight="1">
      <x:c r="A96" s="2"/>
      <x:c r="B96" s="2"/>
      <x:c r="C96" s="2"/>
    </x:row>
    <x:row r="97" ht="25" customHeight="1">
      <x:c r="A97" s="2"/>
      <x:c r="B97" s="2"/>
      <x:c r="C97" s="2"/>
    </x:row>
    <x:row r="98" ht="25" customHeight="1">
      <x:c r="A98" s="2"/>
      <x:c r="B98" s="2"/>
      <x:c r="C98" s="2"/>
    </x:row>
    <x:row r="99" ht="25" customHeight="1">
      <x:c r="A99" s="2"/>
      <x:c r="B99" s="2"/>
      <x:c r="C99" s="2"/>
    </x:row>
    <x:row r="100" ht="25" customHeight="1">
      <x:c r="A100" s="2"/>
      <x:c r="B100" s="2"/>
      <x:c r="C100" s="2"/>
    </x:row>
  </x:sheetData>
  <x:conditionalFormatting sqref="B7:B18">
    <x:cfRule type="containsText" dxfId="0" priority="1" operator="containsText" text="Missing"/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24" hidden="0" customWidth="1"/>
    <x:col min="4" max="4" width="24" hidden="0" customWidth="1"/>
    <x:col min="5" max="5" width="49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Operating cash inputs · one defined period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2" t="str">
        <x:v>Case selected</x:v>
      </x:c>
      <x:c r="B4" s="6" t="str">
        <x:v>Fictional example</x:v>
      </x:c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42" customHeight="1">
      <x:c r="A6" s="10" t="str">
        <x:v>Input / unit</x:v>
      </x:c>
      <x:c r="B6" s="10" t="str">
        <x:v>Fictional example</x:v>
      </x:c>
      <x:c r="C6" s="10" t="str">
        <x:v>My case</x:v>
      </x:c>
      <x:c r="D6" s="10" t="str">
        <x:v>Active value</x:v>
      </x:c>
      <x:c r="E6" s="10" t="str">
        <x:v>Record to obtain</x:v>
      </x:c>
    </x:row>
    <x:row r="7" ht="40" customHeight="1">
      <x:c r="A7" s="12" t="str">
        <x:v>Gross production</x:v>
      </x:c>
      <x:c r="B7" s="14" t="n">
        <x:v>100000</x:v>
      </x:c>
      <x:c r="C7" s="13"/>
      <x:c r="D7" s="15" t="n">
        <x:f>IF($B$4="Fictional example",B7,IF(AND(ISNUMBER(C7),C7&gt;=0,C7&lt;=1000000000000),C7,""))</x:f>
        <x:v>100000</x:v>
      </x:c>
      <x:c r="E7" s="12" t="str">
        <x:v>Period production report</x:v>
      </x:c>
    </x:row>
    <x:row r="8" ht="40" customHeight="1">
      <x:c r="A8" s="12" t="str">
        <x:v>Contractual adjustments</x:v>
      </x:c>
      <x:c r="B8" s="14" t="n">
        <x:v>20000</x:v>
      </x:c>
      <x:c r="C8" s="13"/>
      <x:c r="D8" s="15" t="n">
        <x:f>IF($B$4="Fictional example",B8,IF(AND(ISNUMBER(C8),C8&gt;=0,C8&lt;=1000000000000),C8,""))</x:f>
        <x:v>20000</x:v>
      </x:c>
      <x:c r="E8" s="12" t="str">
        <x:v>Adjustment ledger</x:v>
      </x:c>
    </x:row>
    <x:row r="9" ht="40" customHeight="1">
      <x:c r="A9" s="12" t="str">
        <x:v>Other write-offs</x:v>
      </x:c>
      <x:c r="B9" s="14" t="n">
        <x:v>3000</x:v>
      </x:c>
      <x:c r="C9" s="13"/>
      <x:c r="D9" s="15" t="n">
        <x:f>IF($B$4="Fictional example",B9,IF(AND(ISNUMBER(C9),C9&gt;=0,C9&lt;=1000000000000),C9,""))</x:f>
        <x:v>3000</x:v>
      </x:c>
      <x:c r="E9" s="12" t="str">
        <x:v>Write-off approvals</x:v>
      </x:c>
    </x:row>
    <x:row r="10" ht="40" customHeight="1">
      <x:c r="A10" s="12" t="str">
        <x:v>Opening accounts receivable</x:v>
      </x:c>
      <x:c r="B10" s="14" t="n">
        <x:v>40000</x:v>
      </x:c>
      <x:c r="C10" s="13"/>
      <x:c r="D10" s="15" t="n">
        <x:f>IF($B$4="Fictional example",B10,IF(AND(ISNUMBER(C10),C10&gt;=0,C10&lt;=1000000000000),C10,""))</x:f>
        <x:v>40000</x:v>
      </x:c>
      <x:c r="E10" s="12" t="str">
        <x:v>Opening aging</x:v>
      </x:c>
    </x:row>
    <x:row r="11" ht="40" customHeight="1">
      <x:c r="A11" s="12" t="str">
        <x:v>Closing accounts receivable</x:v>
      </x:c>
      <x:c r="B11" s="14" t="n">
        <x:v>47000</x:v>
      </x:c>
      <x:c r="C11" s="13"/>
      <x:c r="D11" s="15" t="n">
        <x:f>IF($B$4="Fictional example",B11,IF(AND(ISNUMBER(C11),C11&gt;=0,C11&lt;=1000000000000),C11,""))</x:f>
        <x:v>47000</x:v>
      </x:c>
      <x:c r="E11" s="12" t="str">
        <x:v>Closing aging</x:v>
      </x:c>
    </x:row>
    <x:row r="12" ht="40" customHeight="1">
      <x:c r="A12" s="12" t="str">
        <x:v>Current-service receipts</x:v>
      </x:c>
      <x:c r="B12" s="14" t="n">
        <x:v>55000</x:v>
      </x:c>
      <x:c r="C12" s="13"/>
      <x:c r="D12" s="15" t="n">
        <x:f>IF($B$4="Fictional example",B12,IF(AND(ISNUMBER(C12),C12&gt;=0,C12&lt;=1000000000000),C12,""))</x:f>
        <x:v>55000</x:v>
      </x:c>
      <x:c r="E12" s="12" t="str">
        <x:v>Receipts by service period</x:v>
      </x:c>
    </x:row>
    <x:row r="13" ht="40" customHeight="1">
      <x:c r="A13" s="12" t="str">
        <x:v>Prior-service receipts</x:v>
      </x:c>
      <x:c r="B13" s="14" t="n">
        <x:v>15000</x:v>
      </x:c>
      <x:c r="C13" s="13"/>
      <x:c r="D13" s="15" t="n">
        <x:f>IF($B$4="Fictional example",B13,IF(AND(ISNUMBER(C13),C13&gt;=0,C13&lt;=1000000000000),C13,""))</x:f>
        <x:v>15000</x:v>
      </x:c>
      <x:c r="E13" s="12" t="str">
        <x:v>Receipts by service period</x:v>
      </x:c>
    </x:row>
    <x:row r="14" ht="40" customHeight="1">
      <x:c r="A14" s="12" t="str">
        <x:v>Insurance receipts</x:v>
      </x:c>
      <x:c r="B14" s="14" t="n">
        <x:v>50000</x:v>
      </x:c>
      <x:c r="C14" s="13"/>
      <x:c r="D14" s="15" t="n">
        <x:f>IF($B$4="Fictional example",B14,IF(AND(ISNUMBER(C14),C14&gt;=0,C14&lt;=1000000000000),C14,""))</x:f>
        <x:v>50000</x:v>
      </x:c>
      <x:c r="E14" s="12" t="str">
        <x:v>Channel receipts</x:v>
      </x:c>
    </x:row>
    <x:row r="15" ht="40" customHeight="1">
      <x:c r="A15" s="12" t="str">
        <x:v>Patient receipts</x:v>
      </x:c>
      <x:c r="B15" s="14" t="n">
        <x:v>18000</x:v>
      </x:c>
      <x:c r="C15" s="13"/>
      <x:c r="D15" s="15" t="n">
        <x:f>IF($B$4="Fictional example",B15,IF(AND(ISNUMBER(C15),C15&gt;=0,C15&lt;=1000000000000),C15,""))</x:f>
        <x:v>18000</x:v>
      </x:c>
      <x:c r="E15" s="12" t="str">
        <x:v>Channel receipts</x:v>
      </x:c>
    </x:row>
    <x:row r="16" ht="40" customHeight="1">
      <x:c r="A16" s="12" t="str">
        <x:v>Membership receipts</x:v>
      </x:c>
      <x:c r="B16" s="14" t="n">
        <x:v>2000</x:v>
      </x:c>
      <x:c r="C16" s="13"/>
      <x:c r="D16" s="15" t="n">
        <x:f>IF($B$4="Fictional example",B16,IF(AND(ISNUMBER(C16),C16&gt;=0,C16&lt;=1000000000000),C16,""))</x:f>
        <x:v>2000</x:v>
      </x:c>
      <x:c r="E16" s="12" t="str">
        <x:v>Channel receipts</x:v>
      </x:c>
    </x:row>
    <x:row r="17" ht="40" customHeight="1">
      <x:c r="A17" s="12" t="str">
        <x:v>Other receipts</x:v>
      </x:c>
      <x:c r="B17" s="14" t="n">
        <x:v>0</x:v>
      </x:c>
      <x:c r="C17" s="13"/>
      <x:c r="D17" s="15" t="n">
        <x:f>IF($B$4="Fictional example",B17,IF(AND(ISNUMBER(C17),C17&gt;=0,C17&lt;=1000000000000),C17,""))</x:f>
        <x:v>0</x:v>
      </x:c>
      <x:c r="E17" s="12" t="str">
        <x:v>Channel receipts</x:v>
      </x:c>
    </x:row>
    <x:row r="18" ht="40" customHeight="1">
      <x:c r="A18" s="12" t="str">
        <x:v>Refunds and chargebacks</x:v>
      </x:c>
      <x:c r="B18" s="14" t="n">
        <x:v>2000</x:v>
      </x:c>
      <x:c r="C18" s="13"/>
      <x:c r="D18" s="15" t="n">
        <x:f>IF($B$4="Fictional example",B18,IF(AND(ISNUMBER(C18),C18&gt;=0,C18&lt;=1000000000000),C18,""))</x:f>
        <x:v>2000</x:v>
      </x:c>
      <x:c r="E18" s="12" t="str">
        <x:v>Refund and merchant ledger</x:v>
      </x:c>
    </x:row>
    <x:row r="19" ht="40" customHeight="1">
      <x:c r="A19" s="12" t="str">
        <x:v>Opening deposits in transit</x:v>
      </x:c>
      <x:c r="B19" s="14" t="n">
        <x:v>5000</x:v>
      </x:c>
      <x:c r="C19" s="13"/>
      <x:c r="D19" s="15" t="n">
        <x:f>IF($B$4="Fictional example",B19,IF(AND(ISNUMBER(C19),C19&gt;=0,C19&lt;=1000000000000),C19,""))</x:f>
        <x:v>5000</x:v>
      </x:c>
      <x:c r="E19" s="12" t="str">
        <x:v>Prior reconciliation</x:v>
      </x:c>
    </x:row>
    <x:row r="20" ht="40" customHeight="1">
      <x:c r="A20" s="12" t="str">
        <x:v>Closing deposits in transit</x:v>
      </x:c>
      <x:c r="B20" s="14" t="n">
        <x:v>8000</x:v>
      </x:c>
      <x:c r="C20" s="13"/>
      <x:c r="D20" s="15" t="n">
        <x:f>IF($B$4="Fictional example",B20,IF(AND(ISNUMBER(C20),C20&gt;=0,C20&lt;=1000000000000),C20,""))</x:f>
        <x:v>8000</x:v>
      </x:c>
      <x:c r="E20" s="12" t="str">
        <x:v>Current reconciliation</x:v>
      </x:c>
    </x:row>
    <x:row r="21" ht="40" customHeight="1">
      <x:c r="A21" s="12" t="str">
        <x:v>Bank-cleared receipts</x:v>
      </x:c>
      <x:c r="B21" s="14" t="n">
        <x:v>64000</x:v>
      </x:c>
      <x:c r="C21" s="13"/>
      <x:c r="D21" s="15" t="n">
        <x:f>IF($B$4="Fictional example",B21,IF(AND(ISNUMBER(C21),C21&gt;=0,C21&lt;=1000000000000),C21,""))</x:f>
        <x:v>64000</x:v>
      </x:c>
      <x:c r="E21" s="12" t="str">
        <x:v>Bank statement</x:v>
      </x:c>
    </x:row>
    <x:row r="22" ht="40" customHeight="1">
      <x:c r="A22" s="12" t="str">
        <x:v>Operating payments</x:v>
      </x:c>
      <x:c r="B22" s="14" t="n">
        <x:v>30000</x:v>
      </x:c>
      <x:c r="C22" s="13"/>
      <x:c r="D22" s="15" t="n">
        <x:f>IF($B$4="Fictional example",B22,IF(AND(ISNUMBER(C22),C22&gt;=0,C22&lt;=1000000000000),C22,""))</x:f>
        <x:v>30000</x:v>
      </x:c>
      <x:c r="E22" s="12" t="str">
        <x:v>Cash disbursements</x:v>
      </x:c>
    </x:row>
    <x:row r="23" ht="40" customHeight="1">
      <x:c r="A23" s="12" t="str">
        <x:v>Debt service</x:v>
      </x:c>
      <x:c r="B23" s="14" t="n">
        <x:v>5000</x:v>
      </x:c>
      <x:c r="C23" s="13"/>
      <x:c r="D23" s="15" t="n">
        <x:f>IF($B$4="Fictional example",B23,IF(AND(ISNUMBER(C23),C23&gt;=0,C23&lt;=1000000000000),C23,""))</x:f>
        <x:v>5000</x:v>
      </x:c>
      <x:c r="E23" s="12" t="str">
        <x:v>Principal and interest</x:v>
      </x:c>
    </x:row>
    <x:row r="24" ht="40" customHeight="1">
      <x:c r="A24" s="12" t="str">
        <x:v>Capital spending</x:v>
      </x:c>
      <x:c r="B24" s="14" t="n">
        <x:v>2000</x:v>
      </x:c>
      <x:c r="C24" s="13"/>
      <x:c r="D24" s="15" t="n">
        <x:f>IF($B$4="Fictional example",B24,IF(AND(ISNUMBER(C24),C24&gt;=0,C24&lt;=1000000000000),C24,""))</x:f>
        <x:v>2000</x:v>
      </x:c>
      <x:c r="E24" s="12" t="str">
        <x:v>Capital disbursements</x:v>
      </x:c>
    </x:row>
    <x:row r="25" ht="40" customHeight="1">
      <x:c r="A25" s="12" t="str">
        <x:v>Tax payments</x:v>
      </x:c>
      <x:c r="B25" s="14" t="n">
        <x:v>1000</x:v>
      </x:c>
      <x:c r="C25" s="13"/>
      <x:c r="D25" s="15" t="n">
        <x:f>IF($B$4="Fictional example",B25,IF(AND(ISNUMBER(C25),C25&gt;=0,C25&lt;=1000000000000),C25,""))</x:f>
        <x:v>1000</x:v>
      </x:c>
      <x:c r="E25" s="12" t="str">
        <x:v>Tax cash paid</x:v>
      </x:c>
    </x:row>
    <x:row r="26" ht="40" customHeight="1">
      <x:c r="A26" s="12" t="str">
        <x:v>Owner clinical pay</x:v>
      </x:c>
      <x:c r="B26" s="14" t="n">
        <x:v>10000</x:v>
      </x:c>
      <x:c r="C26" s="13"/>
      <x:c r="D26" s="15" t="n">
        <x:f>IF($B$4="Fictional example",B26,IF(AND(ISNUMBER(C26),C26&gt;=0,C26&lt;=1000000000000),C26,""))</x:f>
        <x:v>10000</x:v>
      </x:c>
      <x:c r="E26" s="12" t="str">
        <x:v>Pay for clinical work</x:v>
      </x:c>
    </x:row>
    <x:row r="27" ht="40" customHeight="1">
      <x:c r="A27" s="12" t="str">
        <x:v>Owner distributions</x:v>
      </x:c>
      <x:c r="B27" s="14" t="n">
        <x:v>5000</x:v>
      </x:c>
      <x:c r="C27" s="13"/>
      <x:c r="D27" s="15" t="n">
        <x:f>IF($B$4="Fictional example",B27,IF(AND(ISNUMBER(C27),C27&gt;=0,C27&lt;=1000000000000),C27,""))</x:f>
        <x:v>5000</x:v>
      </x:c>
      <x:c r="E27" s="12" t="str">
        <x:v>Owner equity ledger</x:v>
      </x:c>
    </x:row>
    <x:row r="28" ht="40" customHeight="1">
      <x:c r="A28" s="12" t="str">
        <x:v>Reserve transfers out</x:v>
      </x:c>
      <x:c r="B28" s="14" t="n">
        <x:v>2000</x:v>
      </x:c>
      <x:c r="C28" s="13"/>
      <x:c r="D28" s="15" t="n">
        <x:f>IF($B$4="Fictional example",B28,IF(AND(ISNUMBER(C28),C28&gt;=0,C28&lt;=1000000000000),C28,""))</x:f>
        <x:v>2000</x:v>
      </x:c>
      <x:c r="E28" s="12" t="str">
        <x:v>Separate reserve ledger</x:v>
      </x:c>
    </x:row>
    <x:row r="29" ht="40" customHeight="1">
      <x:c r="A29" s="12" t="str">
        <x:v>Outside funding received</x:v>
      </x:c>
      <x:c r="B29" s="14" t="n">
        <x:v>0</x:v>
      </x:c>
      <x:c r="C29" s="13"/>
      <x:c r="D29" s="15" t="n">
        <x:f>IF($B$4="Fictional example",B29,IF(AND(ISNUMBER(C29),C29&gt;=0,C29&lt;=1000000000000),C29,""))</x:f>
        <x:v>0</x:v>
      </x:c>
      <x:c r="E29" s="12" t="str">
        <x:v>Financing receipts</x:v>
      </x:c>
    </x:row>
    <x:row r="30" ht="40" customHeight="1">
      <x:c r="A30" s="12" t="str">
        <x:v>Opening operating cash</x:v>
      </x:c>
      <x:c r="B30" s="14" t="n">
        <x:v>50000</x:v>
      </x:c>
      <x:c r="C30" s="13"/>
      <x:c r="D30" s="15" t="n">
        <x:f>IF($B$4="Fictional example",B30,IF(AND(ISNUMBER(C30),C30&gt;=0,C30&lt;=1000000000000),C30,""))</x:f>
        <x:v>50000</x:v>
      </x:c>
      <x:c r="E30" s="12" t="str">
        <x:v>Opening bank balance</x:v>
      </x:c>
    </x:row>
    <x:row r="31" ht="40" customHeight="1">
      <x:c r="A31" s="12" t="str">
        <x:v>Actual closing operating cash</x:v>
      </x:c>
      <x:c r="B31" s="14" t="n">
        <x:v>58000</x:v>
      </x:c>
      <x:c r="C31" s="13"/>
      <x:c r="D31" s="15" t="n">
        <x:f>IF($B$4="Fictional example",B31,IF(AND(ISNUMBER(C31),C31&gt;=0,C31&lt;=1000000000000),C31,""))</x:f>
        <x:v>58000</x:v>
      </x:c>
      <x:c r="E31" s="12" t="str">
        <x:v>Closing bank balance</x:v>
      </x:c>
    </x:row>
    <x:row r="32" ht="40" customHeight="1">
      <x:c r="A32" s="12" t="str">
        <x:v>Protected operating reserve</x:v>
      </x:c>
      <x:c r="B32" s="14" t="n">
        <x:v>60000</x:v>
      </x:c>
      <x:c r="C32" s="13"/>
      <x:c r="D32" s="15" t="n">
        <x:f>IF($B$4="Fictional example",B32,IF(AND(ISNUMBER(C32),C32&gt;=0,C32&lt;=1000000000000),C32,""))</x:f>
        <x:v>60000</x:v>
      </x:c>
      <x:c r="E32" s="12" t="str">
        <x:v>Owner-approved reserve requirement</x:v>
      </x:c>
    </x:row>
    <x:row r="33" ht="25" customHeight="1">
      <x:c r="A33" s="2"/>
      <x:c r="B33" s="2"/>
      <x:c r="C33" s="2"/>
      <x:c r="D33" s="2"/>
      <x:c r="E33" s="2"/>
    </x:row>
    <x:row r="34" ht="25" customHeight="1">
      <x:c r="A34" s="2"/>
      <x:c r="B34" s="2"/>
      <x:c r="C34" s="2"/>
      <x:c r="D34" s="2"/>
      <x:c r="E34" s="2"/>
    </x:row>
    <x:row r="35" ht="25" customHeight="1">
      <x:c r="A35" s="2" t="str">
        <x:v>Period label</x:v>
      </x:c>
      <x:c r="B35" s="2" t="str">
        <x:v>Fictional September 2026</x:v>
      </x:c>
      <x:c r="C35" s="2" t="str">
        <x:v>Enter your period</x:v>
      </x:c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  <x:row r="41" ht="25" customHeight="1">
      <x:c r="A41" s="2"/>
      <x:c r="B41" s="2"/>
      <x:c r="C41" s="2"/>
      <x:c r="D41" s="2"/>
      <x:c r="E41" s="2"/>
    </x:row>
    <x:row r="42" ht="25" customHeight="1">
      <x:c r="A42" s="2"/>
      <x:c r="B42" s="2"/>
      <x:c r="C42" s="2"/>
      <x:c r="D42" s="2"/>
      <x:c r="E42" s="2"/>
    </x:row>
    <x:row r="43" ht="25" customHeight="1">
      <x:c r="A43" s="2"/>
      <x:c r="B43" s="2"/>
      <x:c r="C43" s="2"/>
      <x:c r="D43" s="2"/>
      <x:c r="E43" s="2"/>
    </x:row>
    <x:row r="44" ht="25" customHeight="1">
      <x:c r="A44" s="2"/>
      <x:c r="B44" s="2"/>
      <x:c r="C44" s="2"/>
      <x:c r="D44" s="2"/>
      <x:c r="E44" s="2"/>
    </x:row>
    <x:row r="45" ht="25" customHeight="1">
      <x:c r="A45" s="2"/>
      <x:c r="B45" s="2"/>
      <x:c r="C45" s="2"/>
      <x:c r="D45" s="2"/>
      <x:c r="E45" s="2"/>
    </x:row>
    <x:row r="46" ht="25" customHeight="1">
      <x:c r="A46" s="2"/>
      <x:c r="B46" s="2"/>
      <x:c r="C46" s="2"/>
      <x:c r="D46" s="2"/>
      <x:c r="E46" s="2"/>
    </x:row>
    <x:row r="47" ht="25" customHeight="1">
      <x:c r="A47" s="2"/>
      <x:c r="B47" s="2"/>
      <x:c r="C47" s="2"/>
      <x:c r="D47" s="2"/>
      <x:c r="E47" s="2"/>
    </x:row>
    <x:row r="48" ht="25" customHeight="1">
      <x:c r="A48" s="2"/>
      <x:c r="B48" s="2"/>
      <x:c r="C48" s="2"/>
      <x:c r="D48" s="2"/>
      <x:c r="E48" s="2"/>
    </x:row>
    <x:row r="49" ht="25" customHeight="1">
      <x:c r="A49" s="2"/>
      <x:c r="B49" s="2"/>
      <x:c r="C49" s="2"/>
      <x:c r="D49" s="2"/>
      <x:c r="E49" s="2"/>
    </x:row>
    <x:row r="50" ht="25" customHeight="1">
      <x:c r="A50" s="2"/>
      <x:c r="B50" s="2"/>
      <x:c r="C50" s="2"/>
      <x:c r="D50" s="2"/>
      <x:c r="E50" s="2"/>
    </x:row>
    <x:row r="51" ht="25" customHeight="1">
      <x:c r="A51" s="2"/>
      <x:c r="B51" s="2"/>
      <x:c r="C51" s="2"/>
      <x:c r="D51" s="2"/>
      <x:c r="E51" s="2"/>
    </x:row>
    <x:row r="52" ht="25" customHeight="1">
      <x:c r="A52" s="2"/>
      <x:c r="B52" s="2"/>
      <x:c r="C52" s="2"/>
      <x:c r="D52" s="2"/>
      <x:c r="E52" s="2"/>
    </x:row>
    <x:row r="53" ht="25" customHeight="1">
      <x:c r="A53" s="2"/>
      <x:c r="B53" s="2"/>
      <x:c r="C53" s="2"/>
      <x:c r="D53" s="2"/>
      <x:c r="E53" s="2"/>
    </x:row>
    <x:row r="54" ht="25" customHeight="1">
      <x:c r="A54" s="2"/>
      <x:c r="B54" s="2"/>
      <x:c r="C54" s="2"/>
      <x:c r="D54" s="2"/>
      <x:c r="E54" s="2"/>
    </x:row>
    <x:row r="55" ht="25" customHeight="1">
      <x:c r="A55" s="2"/>
      <x:c r="B55" s="2"/>
      <x:c r="C55" s="2"/>
      <x:c r="D55" s="2"/>
      <x:c r="E55" s="2"/>
    </x:row>
    <x:row r="56" ht="25" customHeight="1">
      <x:c r="A56" s="2"/>
      <x:c r="B56" s="2"/>
      <x:c r="C56" s="2"/>
      <x:c r="D56" s="2"/>
      <x:c r="E56" s="2"/>
    </x:row>
    <x:row r="57" ht="25" customHeight="1">
      <x:c r="A57" s="2"/>
      <x:c r="B57" s="2"/>
      <x:c r="C57" s="2"/>
      <x:c r="D57" s="2"/>
      <x:c r="E57" s="2"/>
    </x:row>
    <x:row r="58" ht="25" customHeight="1">
      <x:c r="A58" s="2"/>
      <x:c r="B58" s="2"/>
      <x:c r="C58" s="2"/>
      <x:c r="D58" s="2"/>
      <x:c r="E58" s="2"/>
    </x:row>
    <x:row r="59" ht="25" customHeight="1">
      <x:c r="A59" s="2"/>
      <x:c r="B59" s="2"/>
      <x:c r="C59" s="2"/>
      <x:c r="D59" s="2"/>
      <x:c r="E59" s="2"/>
    </x:row>
    <x:row r="60" ht="25" customHeight="1">
      <x:c r="A60" s="2"/>
      <x:c r="B60" s="2"/>
      <x:c r="C60" s="2"/>
      <x:c r="D60" s="2"/>
      <x:c r="E60" s="2"/>
    </x:row>
    <x:row r="61" ht="25" customHeight="1">
      <x:c r="A61" s="2"/>
      <x:c r="B61" s="2"/>
      <x:c r="C61" s="2"/>
      <x:c r="D61" s="2"/>
      <x:c r="E61" s="2"/>
    </x:row>
    <x:row r="62" ht="25" customHeight="1">
      <x:c r="A62" s="2"/>
      <x:c r="B62" s="2"/>
      <x:c r="C62" s="2"/>
      <x:c r="D62" s="2"/>
      <x:c r="E62" s="2"/>
    </x:row>
    <x:row r="63" ht="25" customHeight="1">
      <x:c r="A63" s="2"/>
      <x:c r="B63" s="2"/>
      <x:c r="C63" s="2"/>
      <x:c r="D63" s="2"/>
      <x:c r="E63" s="2"/>
    </x:row>
    <x:row r="64" ht="25" customHeight="1">
      <x:c r="A64" s="2"/>
      <x:c r="B64" s="2"/>
      <x:c r="C64" s="2"/>
      <x:c r="D64" s="2"/>
      <x:c r="E64" s="2"/>
    </x:row>
    <x:row r="65" ht="25" customHeight="1">
      <x:c r="A65" s="2"/>
      <x:c r="B65" s="2"/>
      <x:c r="C65" s="2"/>
      <x:c r="D65" s="2"/>
      <x:c r="E65" s="2"/>
    </x:row>
    <x:row r="66" ht="25" customHeight="1">
      <x:c r="A66" s="2"/>
      <x:c r="B66" s="2"/>
      <x:c r="C66" s="2"/>
      <x:c r="D66" s="2"/>
      <x:c r="E66" s="2"/>
    </x:row>
    <x:row r="67" ht="25" customHeight="1">
      <x:c r="A67" s="2"/>
      <x:c r="B67" s="2"/>
      <x:c r="C67" s="2"/>
      <x:c r="D67" s="2"/>
      <x:c r="E67" s="2"/>
    </x:row>
    <x:row r="68" ht="25" customHeight="1">
      <x:c r="A68" s="2"/>
      <x:c r="B68" s="2"/>
      <x:c r="C68" s="2"/>
      <x:c r="D68" s="2"/>
      <x:c r="E68" s="2"/>
    </x:row>
    <x:row r="69" ht="25" customHeight="1">
      <x:c r="A69" s="2"/>
      <x:c r="B69" s="2"/>
      <x:c r="C69" s="2"/>
      <x:c r="D69" s="2"/>
      <x:c r="E69" s="2"/>
    </x:row>
    <x:row r="70" ht="25" customHeight="1">
      <x:c r="A70" s="2"/>
      <x:c r="B70" s="2"/>
      <x:c r="C70" s="2"/>
      <x:c r="D70" s="2"/>
      <x:c r="E70" s="2"/>
    </x:row>
    <x:row r="71" ht="25" customHeight="1">
      <x:c r="A71" s="2"/>
      <x:c r="B71" s="2"/>
      <x:c r="C71" s="2"/>
      <x:c r="D71" s="2"/>
      <x:c r="E71" s="2"/>
    </x:row>
    <x:row r="72" ht="25" customHeight="1">
      <x:c r="A72" s="2"/>
      <x:c r="B72" s="2"/>
      <x:c r="C72" s="2"/>
      <x:c r="D72" s="2"/>
      <x:c r="E72" s="2"/>
    </x:row>
    <x:row r="73" ht="25" customHeight="1">
      <x:c r="A73" s="2"/>
      <x:c r="B73" s="2"/>
      <x:c r="C73" s="2"/>
      <x:c r="D73" s="2"/>
      <x:c r="E73" s="2"/>
    </x:row>
    <x:row r="74" ht="25" customHeight="1">
      <x:c r="A74" s="2"/>
      <x:c r="B74" s="2"/>
      <x:c r="C74" s="2"/>
      <x:c r="D74" s="2"/>
      <x:c r="E74" s="2"/>
    </x:row>
    <x:row r="75" ht="25" customHeight="1">
      <x:c r="A75" s="2"/>
      <x:c r="B75" s="2"/>
      <x:c r="C75" s="2"/>
      <x:c r="D75" s="2"/>
      <x:c r="E75" s="2"/>
    </x:row>
    <x:row r="76" ht="25" customHeight="1">
      <x:c r="A76" s="2"/>
      <x:c r="B76" s="2"/>
      <x:c r="C76" s="2"/>
      <x:c r="D76" s="2"/>
      <x:c r="E76" s="2"/>
    </x:row>
    <x:row r="77" ht="25" customHeight="1">
      <x:c r="A77" s="2"/>
      <x:c r="B77" s="2"/>
      <x:c r="C77" s="2"/>
      <x:c r="D77" s="2"/>
      <x:c r="E77" s="2"/>
    </x:row>
    <x:row r="78" ht="25" customHeight="1">
      <x:c r="A78" s="2"/>
      <x:c r="B78" s="2"/>
      <x:c r="C78" s="2"/>
      <x:c r="D78" s="2"/>
      <x:c r="E78" s="2"/>
    </x:row>
    <x:row r="79" ht="25" customHeight="1">
      <x:c r="A79" s="2"/>
      <x:c r="B79" s="2"/>
      <x:c r="C79" s="2"/>
      <x:c r="D79" s="2"/>
      <x:c r="E79" s="2"/>
    </x:row>
    <x:row r="80" ht="25" customHeight="1">
      <x:c r="A80" s="2"/>
      <x:c r="B80" s="2"/>
      <x:c r="C80" s="2"/>
      <x:c r="D80" s="2"/>
      <x:c r="E80" s="2"/>
    </x:row>
    <x:row r="81" ht="25" customHeight="1">
      <x:c r="A81" s="2"/>
      <x:c r="B81" s="2"/>
      <x:c r="C81" s="2"/>
      <x:c r="D81" s="2"/>
      <x:c r="E81" s="2"/>
    </x:row>
    <x:row r="82" ht="25" customHeight="1">
      <x:c r="A82" s="2"/>
      <x:c r="B82" s="2"/>
      <x:c r="C82" s="2"/>
      <x:c r="D82" s="2"/>
      <x:c r="E82" s="2"/>
    </x:row>
    <x:row r="83" ht="25" customHeight="1">
      <x:c r="A83" s="2"/>
      <x:c r="B83" s="2"/>
      <x:c r="C83" s="2"/>
      <x:c r="D83" s="2"/>
      <x:c r="E83" s="2"/>
    </x:row>
    <x:row r="84" ht="25" customHeight="1">
      <x:c r="A84" s="2"/>
      <x:c r="B84" s="2"/>
      <x:c r="C84" s="2"/>
      <x:c r="D84" s="2"/>
      <x:c r="E84" s="2"/>
    </x:row>
    <x:row r="85" ht="25" customHeight="1">
      <x:c r="A85" s="2"/>
      <x:c r="B85" s="2"/>
      <x:c r="C85" s="2"/>
      <x:c r="D85" s="2"/>
      <x:c r="E85" s="2"/>
    </x:row>
    <x:row r="86" ht="25" customHeight="1">
      <x:c r="A86" s="2"/>
      <x:c r="B86" s="2"/>
      <x:c r="C86" s="2"/>
      <x:c r="D86" s="2"/>
      <x:c r="E86" s="2"/>
    </x:row>
    <x:row r="87" ht="25" customHeight="1">
      <x:c r="A87" s="2"/>
      <x:c r="B87" s="2"/>
      <x:c r="C87" s="2"/>
      <x:c r="D87" s="2"/>
      <x:c r="E87" s="2"/>
    </x:row>
    <x:row r="88" ht="25" customHeight="1">
      <x:c r="A88" s="2"/>
      <x:c r="B88" s="2"/>
      <x:c r="C88" s="2"/>
      <x:c r="D88" s="2"/>
      <x:c r="E88" s="2"/>
    </x:row>
    <x:row r="89" ht="25" customHeight="1">
      <x:c r="A89" s="2"/>
      <x:c r="B89" s="2"/>
      <x:c r="C89" s="2"/>
      <x:c r="D89" s="2"/>
      <x:c r="E89" s="2"/>
    </x:row>
    <x:row r="90" ht="25" customHeight="1">
      <x:c r="A90" s="2"/>
      <x:c r="B90" s="2"/>
      <x:c r="C90" s="2"/>
      <x:c r="D90" s="2"/>
      <x:c r="E90" s="2"/>
    </x:row>
    <x:row r="91" ht="25" customHeight="1">
      <x:c r="A91" s="2"/>
      <x:c r="B91" s="2"/>
      <x:c r="C91" s="2"/>
      <x:c r="D91" s="2"/>
      <x:c r="E91" s="2"/>
    </x:row>
    <x:row r="92" ht="25" customHeight="1">
      <x:c r="A92" s="2"/>
      <x:c r="B92" s="2"/>
      <x:c r="C92" s="2"/>
      <x:c r="D92" s="2"/>
      <x:c r="E92" s="2"/>
    </x:row>
    <x:row r="93" ht="25" customHeight="1">
      <x:c r="A93" s="2"/>
      <x:c r="B93" s="2"/>
      <x:c r="C93" s="2"/>
      <x:c r="D93" s="2"/>
      <x:c r="E93" s="2"/>
    </x:row>
    <x:row r="94" ht="25" customHeight="1">
      <x:c r="A94" s="2"/>
      <x:c r="B94" s="2"/>
      <x:c r="C94" s="2"/>
      <x:c r="D94" s="2"/>
      <x:c r="E94" s="2"/>
    </x:row>
    <x:row r="95" ht="25" customHeight="1">
      <x:c r="A95" s="2"/>
      <x:c r="B95" s="2"/>
      <x:c r="C95" s="2"/>
      <x:c r="D95" s="2"/>
      <x:c r="E95" s="2"/>
    </x:row>
    <x:row r="96" ht="25" customHeight="1">
      <x:c r="A96" s="2"/>
      <x:c r="B96" s="2"/>
      <x:c r="C96" s="2"/>
      <x:c r="D96" s="2"/>
      <x:c r="E96" s="2"/>
    </x:row>
    <x:row r="97" ht="25" customHeight="1">
      <x:c r="A97" s="2"/>
      <x:c r="B97" s="2"/>
      <x:c r="C97" s="2"/>
      <x:c r="D97" s="2"/>
      <x:c r="E97" s="2"/>
    </x:row>
    <x:row r="98" ht="25" customHeight="1">
      <x:c r="A98" s="2"/>
      <x:c r="B98" s="2"/>
      <x:c r="C98" s="2"/>
      <x:c r="D98" s="2"/>
      <x:c r="E98" s="2"/>
    </x:row>
    <x:row r="99" ht="25" customHeight="1">
      <x:c r="A99" s="2"/>
      <x:c r="B99" s="2"/>
      <x:c r="C99" s="2"/>
      <x:c r="D99" s="2"/>
      <x:c r="E99" s="2"/>
    </x:row>
    <x:row r="100" ht="25" customHeight="1">
      <x:c r="A100" s="2"/>
      <x:c r="B100" s="2"/>
      <x:c r="C100" s="2"/>
      <x:c r="D100" s="2"/>
      <x:c r="E100" s="2"/>
    </x:row>
  </x:sheetData>
  <x:dataValidations count="27">
    <x:dataValidation type="list" sqref="B4">
      <x:formula1>"Fictional example,My case"</x:formula1>
    </x:dataValidation>
    <x:dataValidation type="decimal" operator="between" sqref="C7">
      <x:formula1>0</x:formula1>
      <x:formula2>1000000000000</x:formula2>
    </x:dataValidation>
    <x:dataValidation type="decimal" operator="between" sqref="C8">
      <x:formula1>0</x:formula1>
      <x:formula2>1000000000000</x:formula2>
    </x:dataValidation>
    <x:dataValidation type="decimal" operator="between" sqref="C9">
      <x:formula1>0</x:formula1>
      <x:formula2>1000000000000</x:formula2>
    </x:dataValidation>
    <x:dataValidation type="decimal" operator="between" sqref="C10">
      <x:formula1>0</x:formula1>
      <x:formula2>1000000000000</x:formula2>
    </x:dataValidation>
    <x:dataValidation type="decimal" operator="between" sqref="C11">
      <x:formula1>0</x:formula1>
      <x:formula2>1000000000000</x:formula2>
    </x:dataValidation>
    <x:dataValidation type="decimal" operator="between" sqref="C12">
      <x:formula1>0</x:formula1>
      <x:formula2>1000000000000</x:formula2>
    </x:dataValidation>
    <x:dataValidation type="decimal" operator="between" sqref="C13">
      <x:formula1>0</x:formula1>
      <x:formula2>1000000000000</x:formula2>
    </x:dataValidation>
    <x:dataValidation type="decimal" operator="between" sqref="C14">
      <x:formula1>0</x:formula1>
      <x:formula2>1000000000000</x:formula2>
    </x:dataValidation>
    <x:dataValidation type="decimal" operator="between" sqref="C15">
      <x:formula1>0</x:formula1>
      <x:formula2>1000000000000</x:formula2>
    </x:dataValidation>
    <x:dataValidation type="decimal" operator="between" sqref="C16">
      <x:formula1>0</x:formula1>
      <x:formula2>1000000000000</x:formula2>
    </x:dataValidation>
    <x:dataValidation type="decimal" operator="between" sqref="C17">
      <x:formula1>0</x:formula1>
      <x:formula2>1000000000000</x:formula2>
    </x:dataValidation>
    <x:dataValidation type="decimal" operator="between" sqref="C18">
      <x:formula1>0</x:formula1>
      <x:formula2>1000000000000</x:formula2>
    </x:dataValidation>
    <x:dataValidation type="decimal" operator="between" sqref="C19">
      <x:formula1>0</x:formula1>
      <x:formula2>1000000000000</x:formula2>
    </x:dataValidation>
    <x:dataValidation type="decimal" operator="between" sqref="C20">
      <x:formula1>0</x:formula1>
      <x:formula2>1000000000000</x:formula2>
    </x:dataValidation>
    <x:dataValidation type="decimal" operator="between" sqref="C21">
      <x:formula1>0</x:formula1>
      <x:formula2>1000000000000</x:formula2>
    </x:dataValidation>
    <x:dataValidation type="decimal" operator="between" sqref="C22">
      <x:formula1>0</x:formula1>
      <x:formula2>1000000000000</x:formula2>
    </x:dataValidation>
    <x:dataValidation type="decimal" operator="between" sqref="C23">
      <x:formula1>0</x:formula1>
      <x:formula2>1000000000000</x:formula2>
    </x:dataValidation>
    <x:dataValidation type="decimal" operator="between" sqref="C24">
      <x:formula1>0</x:formula1>
      <x:formula2>1000000000000</x:formula2>
    </x:dataValidation>
    <x:dataValidation type="decimal" operator="between" sqref="C25">
      <x:formula1>0</x:formula1>
      <x:formula2>1000000000000</x:formula2>
    </x:dataValidation>
    <x:dataValidation type="decimal" operator="between" sqref="C26">
      <x:formula1>0</x:formula1>
      <x:formula2>1000000000000</x:formula2>
    </x:dataValidation>
    <x:dataValidation type="decimal" operator="between" sqref="C27">
      <x:formula1>0</x:formula1>
      <x:formula2>1000000000000</x:formula2>
    </x:dataValidation>
    <x:dataValidation type="decimal" operator="between" sqref="C28">
      <x:formula1>0</x:formula1>
      <x:formula2>1000000000000</x:formula2>
    </x:dataValidation>
    <x:dataValidation type="decimal" operator="between" sqref="C29">
      <x:formula1>0</x:formula1>
      <x:formula2>1000000000000</x:formula2>
    </x:dataValidation>
    <x:dataValidation type="decimal" operator="between" sqref="C30">
      <x:formula1>0</x:formula1>
      <x:formula2>1000000000000</x:formula2>
    </x:dataValidation>
    <x:dataValidation type="decimal" operator="between" sqref="C31">
      <x:formula1>0</x:formula1>
      <x:formula2>1000000000000</x:formula2>
    </x:dataValidation>
    <x:dataValidation type="decimal" operator="between" sqref="C32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56" hidden="0" customWidth="1"/>
    <x:col min="3" max="3" width="42" hidden="0" customWidth="1"/>
    <x:col min="4" max="4" width="25" hidden="0" customWidth="1"/>
    <x:col min="5" max="5" width="24" hidden="0" customWidth="1"/>
    <x:col min="6" max="6" width="24" hidden="0" customWidth="1"/>
    <x:col min="7" max="7" width="4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Review and next actions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2" t="str">
        <x:v>Start with the result; assign each unresolved record to a reviewer. No score clears missing evidence.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0" t="str">
        <x:v>Review item</x:v>
      </x:c>
      <x:c r="B6" s="10" t="str">
        <x:v>Question to answer</x:v>
      </x:c>
      <x:c r="C6" s="10" t="str">
        <x:v>Evidence / response</x:v>
      </x:c>
      <x:c r="D6" s="10" t="str">
        <x:v>Reviewer role</x:v>
      </x:c>
      <x:c r="E6" s="10" t="str">
        <x:v>Due date</x:v>
      </x:c>
      <x:c r="F6" s="10" t="str">
        <x:v>Status</x:v>
      </x:c>
      <x:c r="G6" s="10" t="str">
        <x:v>Next action</x:v>
      </x:c>
    </x:row>
    <x:row r="7" ht="70" customHeight="1">
      <x:c r="A7" s="12" t="str">
        <x:v>Patient-centered revenue-cycle mandate</x:v>
      </x:c>
      <x:c r="B7" s="12" t="str">
        <x:v>What rules keep revenue-cycle work accurate and understandable for patients?</x:v>
      </x:c>
      <x:c r="C7" s="12" t="str"/>
      <x:c r="D7" s="12" t="str"/>
      <x:c r="E7" s="20" t="str"/>
      <x:c r="F7" s="19" t="str">
        <x:v>Open</x:v>
      </x:c>
      <x:c r="G7" s="12" t="str">
        <x:v>Approve the specific operating rule and assign the control that will test it.</x:v>
      </x:c>
    </x:row>
    <x:row r="8" ht="70" customHeight="1">
      <x:c r="A8" s="12" t="str">
        <x:v>Cash-conversion control</x:v>
      </x:c>
      <x:c r="B8" s="12" t="str">
        <x:v>Where does each step from production to bank cash get reconciled?</x:v>
      </x:c>
      <x:c r="C8" s="12" t="str"/>
      <x:c r="D8" s="12" t="str"/>
      <x:c r="E8" s="20" t="str"/>
      <x:c r="F8" s="19" t="str">
        <x:v>Open</x:v>
      </x:c>
      <x:c r="G8" s="12" t="str">
        <x:v>Reconcile the earliest unsupported cash-journey line and route its exception to the queue.</x:v>
      </x:c>
    </x:row>
    <x:row r="9" ht="70" customHeight="1">
      <x:c r="A9" s="12" t="str">
        <x:v>Aggregate revenue-cycle exception queue</x:v>
      </x:c>
      <x:c r="B9" s="12" t="str">
        <x:v>Which revenue-cycle exceptions need action, by whom, and by when?</x:v>
      </x:c>
      <x:c r="C9" s="12" t="str"/>
      <x:c r="D9" s="12" t="str"/>
      <x:c r="E9" s="20" t="str"/>
      <x:c r="F9" s="19" t="str">
        <x:v>Open</x:v>
      </x:c>
      <x:c r="G9" s="12" t="str">
        <x:v>Work the highest-consequence due exception and verify its resolution against the source system.</x:v>
      </x:c>
    </x:row>
    <x:row r="10" ht="70" customHeight="1">
      <x:c r="A10" s="12" t="str">
        <x:v>First 90 days continuity plan</x:v>
      </x:c>
      <x:c r="B10" s="12" t="str">
        <x:v>What must remain stable during the first 90 days of an ownership or operating transition?</x:v>
      </x:c>
      <x:c r="C10" s="12" t="str"/>
      <x:c r="D10" s="12" t="str"/>
      <x:c r="E10" s="20" t="str"/>
      <x:c r="F10" s="19" t="str">
        <x:v>Open</x:v>
      </x:c>
      <x:c r="G10" s="12" t="str">
        <x:v>Close day-one access and continuity gaps before introducing later process changes.</x:v>
      </x:c>
    </x:row>
    <x:row r="11" ht="70" customHeight="1">
      <x:c r="A11" s="12"/>
      <x:c r="B11" s="12"/>
      <x:c r="C11" s="12"/>
      <x:c r="D11" s="12"/>
      <x:c r="E11" s="20"/>
      <x:c r="F11" s="19"/>
      <x:c r="G11" s="1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25" customHeight="1">
      <x:c r="A14" s="2" t="str">
        <x:v>Completed fictional review</x:v>
      </x:c>
      <x:c r="B14" s="2"/>
      <x:c r="C14" s="2"/>
      <x:c r="D14" s="2"/>
      <x:c r="E14" s="2"/>
      <x:c r="F14" s="2"/>
      <x:c r="G14" s="2"/>
    </x:row>
    <x:row r="15" ht="68" customHeight="1">
      <x:c r="A15" s="12" t="str">
        <x:v>Example only</x:v>
      </x:c>
      <x:c r="B15" s="12" t="str">
        <x:v>Does the amount match the controlling record?</x:v>
      </x:c>
      <x:c r="C15" s="12" t="str">
        <x:v>Illustrative statement: variance -1,000</x:v>
      </x:c>
      <x:c r="D15" s="12" t="str">
        <x:v>Bookkeeper</x:v>
      </x:c>
      <x:c r="E15" s="12" t="str">
        <x:v>2026-09-30</x:v>
      </x:c>
      <x:c r="F15" s="12" t="str">
        <x:v>In progress</x:v>
      </x:c>
      <x:c r="G15" s="12" t="str">
        <x:v>Trace unmatched deposit; retain the unexplained difference.</x:v>
      </x:c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  <x:row r="48" ht="25" customHeight="1">
      <x:c r="A48" s="2"/>
      <x:c r="B48" s="2"/>
      <x:c r="C48" s="2"/>
      <x:c r="D48" s="2"/>
      <x:c r="E48" s="2"/>
      <x:c r="F48" s="2"/>
      <x:c r="G48" s="2"/>
    </x:row>
    <x:row r="49" ht="25" customHeight="1">
      <x:c r="A49" s="2"/>
      <x:c r="B49" s="2"/>
      <x:c r="C49" s="2"/>
      <x:c r="D49" s="2"/>
      <x:c r="E49" s="2"/>
      <x:c r="F49" s="2"/>
      <x:c r="G49" s="2"/>
    </x:row>
    <x:row r="50" ht="25" customHeight="1">
      <x:c r="A50" s="2"/>
      <x:c r="B50" s="2"/>
      <x:c r="C50" s="2"/>
      <x:c r="D50" s="2"/>
      <x:c r="E50" s="2"/>
      <x:c r="F50" s="2"/>
      <x:c r="G50" s="2"/>
    </x:row>
    <x:row r="51" ht="25" customHeight="1">
      <x:c r="A51" s="2"/>
      <x:c r="B51" s="2"/>
      <x:c r="C51" s="2"/>
      <x:c r="D51" s="2"/>
      <x:c r="E51" s="2"/>
      <x:c r="F51" s="2"/>
      <x:c r="G51" s="2"/>
    </x:row>
    <x:row r="52" ht="25" customHeight="1">
      <x:c r="A52" s="2"/>
      <x:c r="B52" s="2"/>
      <x:c r="C52" s="2"/>
      <x:c r="D52" s="2"/>
      <x:c r="E52" s="2"/>
      <x:c r="F52" s="2"/>
      <x:c r="G52" s="2"/>
    </x:row>
    <x:row r="53" ht="25" customHeight="1">
      <x:c r="A53" s="2"/>
      <x:c r="B53" s="2"/>
      <x:c r="C53" s="2"/>
      <x:c r="D53" s="2"/>
      <x:c r="E53" s="2"/>
      <x:c r="F53" s="2"/>
      <x:c r="G53" s="2"/>
    </x:row>
    <x:row r="54" ht="25" customHeight="1">
      <x:c r="A54" s="2"/>
      <x:c r="B54" s="2"/>
      <x:c r="C54" s="2"/>
      <x:c r="D54" s="2"/>
      <x:c r="E54" s="2"/>
      <x:c r="F54" s="2"/>
      <x:c r="G54" s="2"/>
    </x:row>
    <x:row r="55" ht="25" customHeight="1">
      <x:c r="A55" s="2"/>
      <x:c r="B55" s="2"/>
      <x:c r="C55" s="2"/>
      <x:c r="D55" s="2"/>
      <x:c r="E55" s="2"/>
      <x:c r="F55" s="2"/>
      <x:c r="G55" s="2"/>
    </x:row>
    <x:row r="56" ht="25" customHeight="1">
      <x:c r="A56" s="2"/>
      <x:c r="B56" s="2"/>
      <x:c r="C56" s="2"/>
      <x:c r="D56" s="2"/>
      <x:c r="E56" s="2"/>
      <x:c r="F56" s="2"/>
      <x:c r="G56" s="2"/>
    </x:row>
    <x:row r="57" ht="25" customHeight="1">
      <x:c r="A57" s="2"/>
      <x:c r="B57" s="2"/>
      <x:c r="C57" s="2"/>
      <x:c r="D57" s="2"/>
      <x:c r="E57" s="2"/>
      <x:c r="F57" s="2"/>
      <x:c r="G57" s="2"/>
    </x:row>
    <x:row r="58" ht="25" customHeight="1">
      <x:c r="A58" s="2"/>
      <x:c r="B58" s="2"/>
      <x:c r="C58" s="2"/>
      <x:c r="D58" s="2"/>
      <x:c r="E58" s="2"/>
      <x:c r="F58" s="2"/>
      <x:c r="G58" s="2"/>
    </x:row>
    <x:row r="59" ht="25" customHeight="1">
      <x:c r="A59" s="2"/>
      <x:c r="B59" s="2"/>
      <x:c r="C59" s="2"/>
      <x:c r="D59" s="2"/>
      <x:c r="E59" s="2"/>
      <x:c r="F59" s="2"/>
      <x:c r="G59" s="2"/>
    </x:row>
    <x:row r="60" ht="25" customHeight="1">
      <x:c r="A60" s="2"/>
      <x:c r="B60" s="2"/>
      <x:c r="C60" s="2"/>
      <x:c r="D60" s="2"/>
      <x:c r="E60" s="2"/>
      <x:c r="F60" s="2"/>
      <x:c r="G60" s="2"/>
    </x:row>
    <x:row r="61" ht="25" customHeight="1">
      <x:c r="A61" s="2"/>
      <x:c r="B61" s="2"/>
      <x:c r="C61" s="2"/>
      <x:c r="D61" s="2"/>
      <x:c r="E61" s="2"/>
      <x:c r="F61" s="2"/>
      <x:c r="G61" s="2"/>
    </x:row>
    <x:row r="62" ht="25" customHeight="1">
      <x:c r="A62" s="2"/>
      <x:c r="B62" s="2"/>
      <x:c r="C62" s="2"/>
      <x:c r="D62" s="2"/>
      <x:c r="E62" s="2"/>
      <x:c r="F62" s="2"/>
      <x:c r="G62" s="2"/>
    </x:row>
    <x:row r="63" ht="25" customHeight="1">
      <x:c r="A63" s="2"/>
      <x:c r="B63" s="2"/>
      <x:c r="C63" s="2"/>
      <x:c r="D63" s="2"/>
      <x:c r="E63" s="2"/>
      <x:c r="F63" s="2"/>
      <x:c r="G63" s="2"/>
    </x:row>
    <x:row r="64" ht="25" customHeight="1">
      <x:c r="A64" s="2"/>
      <x:c r="B64" s="2"/>
      <x:c r="C64" s="2"/>
      <x:c r="D64" s="2"/>
      <x:c r="E64" s="2"/>
      <x:c r="F64" s="2"/>
      <x:c r="G64" s="2"/>
    </x:row>
    <x:row r="65" ht="25" customHeight="1">
      <x:c r="A65" s="2"/>
      <x:c r="B65" s="2"/>
      <x:c r="C65" s="2"/>
      <x:c r="D65" s="2"/>
      <x:c r="E65" s="2"/>
      <x:c r="F65" s="2"/>
      <x:c r="G65" s="2"/>
    </x:row>
    <x:row r="66" ht="25" customHeight="1">
      <x:c r="A66" s="2"/>
      <x:c r="B66" s="2"/>
      <x:c r="C66" s="2"/>
      <x:c r="D66" s="2"/>
      <x:c r="E66" s="2"/>
      <x:c r="F66" s="2"/>
      <x:c r="G66" s="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2"/>
      <x:c r="B74" s="2"/>
      <x:c r="C74" s="2"/>
      <x:c r="D74" s="2"/>
      <x:c r="E74" s="2"/>
      <x:c r="F74" s="2"/>
      <x:c r="G74" s="2"/>
    </x:row>
    <x:row r="75" ht="25" customHeight="1">
      <x:c r="A75" s="2"/>
      <x:c r="B75" s="2"/>
      <x:c r="C75" s="2"/>
      <x:c r="D75" s="2"/>
      <x:c r="E75" s="2"/>
      <x:c r="F75" s="2"/>
      <x:c r="G75" s="2"/>
    </x:row>
    <x:row r="76" ht="25" customHeight="1">
      <x:c r="A76" s="2"/>
      <x:c r="B76" s="2"/>
      <x:c r="C76" s="2"/>
      <x:c r="D76" s="2"/>
      <x:c r="E76" s="2"/>
      <x:c r="F76" s="2"/>
      <x:c r="G76" s="2"/>
    </x:row>
    <x:row r="77" ht="25" customHeight="1">
      <x:c r="A77" s="2"/>
      <x:c r="B77" s="2"/>
      <x:c r="C77" s="2"/>
      <x:c r="D77" s="2"/>
      <x:c r="E77" s="2"/>
      <x:c r="F77" s="2"/>
      <x:c r="G77" s="2"/>
    </x:row>
    <x:row r="78" ht="25" customHeight="1">
      <x:c r="A78" s="2"/>
      <x:c r="B78" s="2"/>
      <x:c r="C78" s="2"/>
      <x:c r="D78" s="2"/>
      <x:c r="E78" s="2"/>
      <x:c r="F78" s="2"/>
      <x:c r="G78" s="2"/>
    </x:row>
    <x:row r="79" ht="25" customHeight="1">
      <x:c r="A79" s="2"/>
      <x:c r="B79" s="2"/>
      <x:c r="C79" s="2"/>
      <x:c r="D79" s="2"/>
      <x:c r="E79" s="2"/>
      <x:c r="F79" s="2"/>
      <x:c r="G79" s="2"/>
    </x:row>
    <x:row r="80" ht="25" customHeight="1">
      <x:c r="A80" s="2"/>
      <x:c r="B80" s="2"/>
      <x:c r="C80" s="2"/>
      <x:c r="D80" s="2"/>
      <x:c r="E80" s="2"/>
      <x:c r="F80" s="2"/>
      <x:c r="G80" s="2"/>
    </x:row>
    <x:row r="81" ht="25" customHeight="1">
      <x:c r="A81" s="2"/>
      <x:c r="B81" s="2"/>
      <x:c r="C81" s="2"/>
      <x:c r="D81" s="2"/>
      <x:c r="E81" s="2"/>
      <x:c r="F81" s="2"/>
      <x:c r="G81" s="2"/>
    </x:row>
    <x:row r="82" ht="25" customHeight="1">
      <x:c r="A82" s="2"/>
      <x:c r="B82" s="2"/>
      <x:c r="C82" s="2"/>
      <x:c r="D82" s="2"/>
      <x:c r="E82" s="2"/>
      <x:c r="F82" s="2"/>
      <x:c r="G82" s="2"/>
    </x:row>
    <x:row r="83" ht="25" customHeight="1">
      <x:c r="A83" s="2"/>
      <x:c r="B83" s="2"/>
      <x:c r="C83" s="2"/>
      <x:c r="D83" s="2"/>
      <x:c r="E83" s="2"/>
      <x:c r="F83" s="2"/>
      <x:c r="G83" s="2"/>
    </x:row>
    <x:row r="84" ht="25" customHeight="1">
      <x:c r="A84" s="2"/>
      <x:c r="B84" s="2"/>
      <x:c r="C84" s="2"/>
      <x:c r="D84" s="2"/>
      <x:c r="E84" s="2"/>
      <x:c r="F84" s="2"/>
      <x:c r="G84" s="2"/>
    </x:row>
    <x:row r="85" ht="25" customHeight="1">
      <x:c r="A85" s="2"/>
      <x:c r="B85" s="2"/>
      <x:c r="C85" s="2"/>
      <x:c r="D85" s="2"/>
      <x:c r="E85" s="2"/>
      <x:c r="F85" s="2"/>
      <x:c r="G85" s="2"/>
    </x:row>
    <x:row r="86" ht="25" customHeight="1">
      <x:c r="A86" s="2"/>
      <x:c r="B86" s="2"/>
      <x:c r="C86" s="2"/>
      <x:c r="D86" s="2"/>
      <x:c r="E86" s="2"/>
      <x:c r="F86" s="2"/>
      <x:c r="G86" s="2"/>
    </x:row>
    <x:row r="87" ht="25" customHeight="1">
      <x:c r="A87" s="2"/>
      <x:c r="B87" s="2"/>
      <x:c r="C87" s="2"/>
      <x:c r="D87" s="2"/>
      <x:c r="E87" s="2"/>
      <x:c r="F87" s="2"/>
      <x:c r="G87" s="2"/>
    </x:row>
    <x:row r="88" ht="25" customHeight="1">
      <x:c r="A88" s="2"/>
      <x:c r="B88" s="2"/>
      <x:c r="C88" s="2"/>
      <x:c r="D88" s="2"/>
      <x:c r="E88" s="2"/>
      <x:c r="F88" s="2"/>
      <x:c r="G88" s="2"/>
    </x:row>
    <x:row r="89" ht="25" customHeight="1">
      <x:c r="A89" s="2"/>
      <x:c r="B89" s="2"/>
      <x:c r="C89" s="2"/>
      <x:c r="D89" s="2"/>
      <x:c r="E89" s="2"/>
      <x:c r="F89" s="2"/>
      <x:c r="G89" s="2"/>
    </x:row>
    <x:row r="90" ht="25" customHeight="1">
      <x:c r="A90" s="2"/>
      <x:c r="B90" s="2"/>
      <x:c r="C90" s="2"/>
      <x:c r="D90" s="2"/>
      <x:c r="E90" s="2"/>
      <x:c r="F90" s="2"/>
      <x:c r="G90" s="2"/>
    </x:row>
    <x:row r="91" ht="25" customHeight="1">
      <x:c r="A91" s="2"/>
      <x:c r="B91" s="2"/>
      <x:c r="C91" s="2"/>
      <x:c r="D91" s="2"/>
      <x:c r="E91" s="2"/>
      <x:c r="F91" s="2"/>
      <x:c r="G91" s="2"/>
    </x:row>
    <x:row r="92" ht="25" customHeight="1">
      <x:c r="A92" s="2"/>
      <x:c r="B92" s="2"/>
      <x:c r="C92" s="2"/>
      <x:c r="D92" s="2"/>
      <x:c r="E92" s="2"/>
      <x:c r="F92" s="2"/>
      <x:c r="G92" s="2"/>
    </x:row>
    <x:row r="93" ht="25" customHeight="1">
      <x:c r="A93" s="2"/>
      <x:c r="B93" s="2"/>
      <x:c r="C93" s="2"/>
      <x:c r="D93" s="2"/>
      <x:c r="E93" s="2"/>
      <x:c r="F93" s="2"/>
      <x:c r="G93" s="2"/>
    </x:row>
    <x:row r="94" ht="25" customHeight="1">
      <x:c r="A94" s="2"/>
      <x:c r="B94" s="2"/>
      <x:c r="C94" s="2"/>
      <x:c r="D94" s="2"/>
      <x:c r="E94" s="2"/>
      <x:c r="F94" s="2"/>
      <x:c r="G94" s="2"/>
    </x:row>
    <x:row r="95" ht="25" customHeight="1">
      <x:c r="A95" s="2"/>
      <x:c r="B95" s="2"/>
      <x:c r="C95" s="2"/>
      <x:c r="D95" s="2"/>
      <x:c r="E95" s="2"/>
      <x:c r="F95" s="2"/>
      <x:c r="G95" s="2"/>
    </x:row>
    <x:row r="96" ht="25" customHeight="1">
      <x:c r="A96" s="2"/>
      <x:c r="B96" s="2"/>
      <x:c r="C96" s="2"/>
      <x:c r="D96" s="2"/>
      <x:c r="E96" s="2"/>
      <x:c r="F96" s="2"/>
      <x:c r="G96" s="2"/>
    </x:row>
    <x:row r="97" ht="25" customHeight="1">
      <x:c r="A97" s="2"/>
      <x:c r="B97" s="2"/>
      <x:c r="C97" s="2"/>
      <x:c r="D97" s="2"/>
      <x:c r="E97" s="2"/>
      <x:c r="F97" s="2"/>
      <x:c r="G97" s="2"/>
    </x:row>
    <x:row r="98" ht="25" customHeight="1">
      <x:c r="A98" s="2"/>
      <x:c r="B98" s="2"/>
      <x:c r="C98" s="2"/>
      <x:c r="D98" s="2"/>
      <x:c r="E98" s="2"/>
      <x:c r="F98" s="2"/>
      <x:c r="G98" s="2"/>
    </x:row>
    <x:row r="99" ht="25" customHeight="1">
      <x:c r="A99" s="2"/>
      <x:c r="B99" s="2"/>
      <x:c r="C99" s="2"/>
      <x:c r="D99" s="2"/>
      <x:c r="E99" s="2"/>
      <x:c r="F99" s="2"/>
      <x:c r="G99" s="2"/>
    </x:row>
    <x:row r="100" ht="25" customHeight="1">
      <x:c r="A100" s="2"/>
      <x:c r="B100" s="2"/>
      <x:c r="C100" s="2"/>
      <x:c r="D100" s="2"/>
      <x:c r="E100" s="2"/>
      <x:c r="F100" s="2"/>
      <x:c r="G100" s="2"/>
    </x:row>
  </x:sheetData>
  <x:dataValidations count="1">
    <x:dataValidation type="list" sqref="F7:F11">
      <x:formula1>"Open,In progress,Reviewed with limits,Not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172e0a364ec4b9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00" hidden="0" customWidth="1"/>
  </x:cols>
  <x:sheetData>
    <x:row r="1" ht="25" customHeight="1">
      <x:c r="A1" s="2"/>
      <x:c r="B1" s="2"/>
    </x:row>
    <x:row r="2" ht="25" customHeight="1">
      <x:c r="A2" s="3" t="str">
        <x:v>Use this workbook</x:v>
      </x:c>
      <x:c r="B2" s="2"/>
    </x:row>
    <x:row r="3" ht="25" customHeight="1">
      <x:c r="A3" s="4"/>
      <x:c r="B3" s="4"/>
    </x:row>
    <x:row r="4" ht="25" customHeight="1">
      <x:c r="A4" s="2"/>
      <x:c r="B4" s="2"/>
    </x:row>
    <x:row r="5" ht="44" customHeight="1">
      <x:c r="A5" s="21" t="str">
        <x:v>Version</x:v>
      </x:c>
      <x:c r="B5" s="12" t="str">
        <x:v>Phase 2 · 2026-09-19 · USD unless a consistent local currency is entered.</x:v>
      </x:c>
    </x:row>
    <x:row r="6" ht="44" customHeight="1">
      <x:c r="A6" s="21" t="str">
        <x:v>Workflow</x:v>
      </x:c>
      <x:c r="B6" s="12" t="str">
        <x:v>Read Results or Decision Summary. Review the fictional example. Enter your own inputs, then assign Review Actions.</x:v>
      </x:c>
    </x:row>
    <x:row r="7" ht="44" customHeight="1">
      <x:c r="A7" s="21" t="str">
        <x:v>Editable cells</x:v>
      </x:c>
      <x:c r="B7" s="12" t="str">
        <x:v>Blue text with pale yellow fill marks numeric inputs. Black results and green cross-sheet calculations contain formulas.</x:v>
      </x:c>
    </x:row>
    <x:row r="8" ht="44" customHeight="1">
      <x:c r="A8" s="21" t="str">
        <x:v>Missing values</x:v>
      </x:c>
      <x:c r="B8" s="12" t="str">
        <x:v>n.a. or Missing means the relevant inputs are incomplete or invalid. Enter 0 only when the value is known to be zero.</x:v>
      </x:c>
    </x:row>
    <x:row r="9" ht="44" customHeight="1">
      <x:c r="A9" s="21" t="str">
        <x:v>Rows</x:v>
      </x:c>
      <x:c r="B9" s="12" t="str">
        <x:v>Use the prepared rows through the stated limit. The next prepared row calculates without copying formulas; expansion beyond the limit is not supported.</x:v>
      </x:c>
    </x:row>
    <x:row r="10" ht="44" customHeight="1">
      <x:c r="A10" s="21" t="str">
        <x:v>Formula care</x:v>
      </x:c>
      <x:c r="B10" s="12" t="str">
        <x:v>Formulas are visible and editable. Sheet protection is not enabled; keep a clean copy and do not overwrite calculated cells.</x:v>
      </x:c>
    </x:row>
    <x:row r="11" ht="44" customHeight="1">
      <x:c r="A11" s="21" t="str">
        <x:v>Compatibility</x:v>
      </x:c>
      <x:c r="B11" s="12" t="str">
        <x:v>Recalculated and reimported with Artifact Tool. Excel desktop/web, Google Sheets, and native print behavior have not been interactively tested.</x:v>
      </x:c>
    </x:row>
    <x:row r="12" ht="44" customHeight="1">
      <x:c r="A12" s="21" t="str">
        <x:v>Print</x:v>
      </x:c>
      <x:c r="B12" s="12" t="str">
        <x:v>Select the compact results or Review Actions range; use landscape and fit to one page wide in your spreadsheet application.</x:v>
      </x:c>
    </x:row>
    <x:row r="13" ht="44" customHeight="1">
      <x:c r="A13" s="21" t="str">
        <x:v>Coach prompt</x:v>
      </x:c>
      <x:c r="B13" s="12" t="str">
        <x:v>Using only my coded inputs, explain each result and the records I need to fill missing fields. Ask before treating an unknown as zero.</x:v>
      </x:c>
    </x:row>
    <x:row r="14" ht="44" customHeight="1">
      <x:c r="A14" s="21" t="str">
        <x:v>Review prompt</x:v>
      </x:c>
      <x:c r="B14" s="12" t="str">
        <x:v>Check my units, periods, duplicate amounts and unsupported assumptions. List the exact cells, evidence needed, responsible role and next action. Do not invent verification.</x:v>
      </x:c>
    </x:row>
    <x:row r="15" ht="44" customHeight="1">
      <x:c r="A15" s="21" t="str">
        <x:v>Data boundary</x:v>
      </x:c>
      <x:c r="B15" s="12" t="str">
        <x:v>Use aggregate coded records. Keep patient identifiers, credentials and restricted contracts out of shared copies and AI prompts.</x:v>
      </x:c>
    </x:row>
    <x:row r="16" ht="44" customHeight="1">
      <x:c r="A16" s="21" t="str">
        <x:v>Basis</x:v>
      </x:c>
      <x:c r="B16" s="12" t="str">
        <x:v>One matching accounting period, USD. Opening/closing A/R and deposits in transit must use the same cutoffs.</x:v>
      </x:c>
    </x:row>
    <x:row r="17" ht="44" customHeight="1">
      <x:c r="A17" s="21" t="str">
        <x:v>Scope</x:v>
      </x:c>
      <x:c r="B17" s="12" t="str">
        <x:v>Aggregate cash reconciliation; exceptions stay in Review Actions. It does not reconcile individual claims or generate accounting entries.</x:v>
      </x:c>
    </x:row>
    <x:row r="18" ht="44" customHeight="1">
      <x:c r="A18" s="21" t="str">
        <x:v>Method</x:v>
      </x:c>
      <x:c r="B18" s="12" t="str">
        <x:v>https://denqai.com/methodology/calculations — model definitions; actual records and professional review establish the case.</x:v>
      </x:c>
    </x:row>
    <x:row r="19" ht="25" customHeight="1">
      <x:c r="A19" s="22"/>
      <x:c r="B19" s="2"/>
    </x:row>
    <x:row r="20" ht="25" customHeight="1">
      <x:c r="A20" s="22"/>
      <x:c r="B20" s="2"/>
    </x:row>
    <x:row r="21" ht="25" customHeight="1">
      <x:c r="A21" s="22"/>
      <x:c r="B21" s="2"/>
    </x:row>
    <x:row r="22" ht="25" customHeight="1">
      <x:c r="A22" s="22"/>
      <x:c r="B22" s="2"/>
    </x:row>
    <x:row r="23" ht="25" customHeight="1">
      <x:c r="A23" s="22"/>
      <x:c r="B23" s="2"/>
    </x:row>
    <x:row r="24" ht="25" customHeight="1">
      <x:c r="A24" s="22"/>
      <x:c r="B24" s="2"/>
    </x:row>
    <x:row r="25" ht="25" customHeight="1">
      <x:c r="A25" s="22"/>
      <x:c r="B25" s="2"/>
    </x:row>
    <x:row r="26" ht="25" customHeight="1">
      <x:c r="A26" s="2"/>
      <x:c r="B26" s="2"/>
    </x:row>
    <x:row r="27" ht="25" customHeight="1">
      <x:c r="A27" s="2"/>
      <x:c r="B27" s="2"/>
    </x:row>
    <x:row r="28" ht="25" customHeight="1">
      <x:c r="A28" s="2"/>
      <x:c r="B28" s="2"/>
    </x:row>
    <x:row r="29" ht="25" customHeight="1">
      <x:c r="A29" s="2"/>
      <x:c r="B29" s="2"/>
    </x:row>
    <x:row r="30" ht="25" customHeight="1">
      <x:c r="A30" s="2"/>
      <x:c r="B30" s="2"/>
    </x:row>
    <x:row r="31" ht="25" customHeight="1">
      <x:c r="A31" s="2"/>
      <x:c r="B31" s="2"/>
    </x:row>
    <x:row r="32" ht="25" customHeight="1">
      <x:c r="A32" s="2"/>
      <x:c r="B32" s="2"/>
    </x:row>
    <x:row r="33" ht="25" customHeight="1">
      <x:c r="A33" s="2"/>
      <x:c r="B33" s="2"/>
    </x:row>
    <x:row r="34" ht="25" customHeight="1">
      <x:c r="A34" s="2"/>
      <x:c r="B34" s="2"/>
    </x:row>
    <x:row r="35" ht="25" customHeight="1">
      <x:c r="A35" s="2"/>
      <x:c r="B35" s="2"/>
    </x:row>
    <x:row r="36" ht="25" customHeight="1">
      <x:c r="A36" s="2"/>
      <x:c r="B36" s="2"/>
    </x:row>
    <x:row r="37" ht="25" customHeight="1">
      <x:c r="A37" s="2"/>
      <x:c r="B37" s="2"/>
    </x:row>
    <x:row r="38" ht="25" customHeight="1">
      <x:c r="A38" s="2"/>
      <x:c r="B38" s="2"/>
    </x:row>
    <x:row r="39" ht="25" customHeight="1">
      <x:c r="A39" s="2"/>
      <x:c r="B39" s="2"/>
    </x:row>
    <x:row r="40" ht="25" customHeight="1">
      <x:c r="A40" s="2"/>
      <x:c r="B40" s="2"/>
    </x:row>
    <x:row r="41" ht="25" customHeight="1">
      <x:c r="A41" s="2"/>
      <x:c r="B41" s="2"/>
    </x:row>
    <x:row r="42" ht="25" customHeight="1">
      <x:c r="A42" s="2"/>
      <x:c r="B42" s="2"/>
    </x:row>
    <x:row r="43" ht="25" customHeight="1">
      <x:c r="A43" s="2"/>
      <x:c r="B43" s="2"/>
    </x:row>
    <x:row r="44" ht="25" customHeight="1">
      <x:c r="A44" s="2"/>
      <x:c r="B44" s="2"/>
    </x:row>
    <x:row r="45" ht="25" customHeight="1">
      <x:c r="A45" s="2"/>
      <x:c r="B45" s="2"/>
    </x:row>
    <x:row r="46" ht="25" customHeight="1">
      <x:c r="A46" s="2"/>
      <x:c r="B46" s="2"/>
    </x:row>
    <x:row r="47" ht="25" customHeight="1">
      <x:c r="A47" s="2"/>
      <x:c r="B47" s="2"/>
    </x:row>
    <x:row r="48" ht="25" customHeight="1">
      <x:c r="A48" s="2"/>
      <x:c r="B48" s="2"/>
    </x:row>
    <x:row r="49" ht="25" customHeight="1">
      <x:c r="A49" s="2"/>
      <x:c r="B49" s="2"/>
    </x:row>
    <x:row r="50" ht="25" customHeight="1">
      <x:c r="A50" s="2"/>
      <x:c r="B50" s="2"/>
    </x:row>
    <x:row r="51" ht="25" customHeight="1">
      <x:c r="A51" s="2"/>
      <x:c r="B51" s="2"/>
    </x:row>
    <x:row r="52" ht="25" customHeight="1">
      <x:c r="A52" s="2"/>
      <x:c r="B52" s="2"/>
    </x:row>
    <x:row r="53" ht="25" customHeight="1">
      <x:c r="A53" s="2"/>
      <x:c r="B53" s="2"/>
    </x:row>
    <x:row r="54" ht="25" customHeight="1">
      <x:c r="A54" s="2"/>
      <x:c r="B54" s="2"/>
    </x:row>
    <x:row r="55" ht="25" customHeight="1">
      <x:c r="A55" s="2"/>
      <x:c r="B55" s="2"/>
    </x:row>
    <x:row r="56" ht="25" customHeight="1">
      <x:c r="A56" s="2"/>
      <x:c r="B56" s="2"/>
    </x:row>
    <x:row r="57" ht="25" customHeight="1">
      <x:c r="A57" s="2"/>
      <x:c r="B57" s="2"/>
    </x:row>
    <x:row r="58" ht="25" customHeight="1">
      <x:c r="A58" s="2"/>
      <x:c r="B58" s="2"/>
    </x:row>
    <x:row r="59" ht="25" customHeight="1">
      <x:c r="A59" s="2"/>
      <x:c r="B59" s="2"/>
    </x:row>
    <x:row r="60" ht="25" customHeight="1">
      <x:c r="A60" s="2"/>
      <x:c r="B60" s="2"/>
    </x:row>
    <x:row r="61" ht="25" customHeight="1">
      <x:c r="A61" s="2"/>
      <x:c r="B61" s="2"/>
    </x:row>
    <x:row r="62" ht="25" customHeight="1">
      <x:c r="A62" s="2"/>
      <x:c r="B62" s="2"/>
    </x:row>
    <x:row r="63" ht="25" customHeight="1">
      <x:c r="A63" s="2"/>
      <x:c r="B63" s="2"/>
    </x:row>
    <x:row r="64" ht="25" customHeight="1">
      <x:c r="A64" s="2"/>
      <x:c r="B64" s="2"/>
    </x:row>
    <x:row r="65" ht="25" customHeight="1">
      <x:c r="A65" s="2"/>
      <x:c r="B65" s="2"/>
    </x:row>
    <x:row r="66" ht="25" customHeight="1">
      <x:c r="A66" s="2"/>
      <x:c r="B66" s="2"/>
    </x:row>
    <x:row r="67" ht="25" customHeight="1">
      <x:c r="A67" s="2"/>
      <x:c r="B67" s="2"/>
    </x:row>
    <x:row r="68" ht="25" customHeight="1">
      <x:c r="A68" s="2"/>
      <x:c r="B68" s="2"/>
    </x:row>
    <x:row r="69" ht="25" customHeight="1">
      <x:c r="A69" s="2"/>
      <x:c r="B69" s="2"/>
    </x:row>
    <x:row r="70" ht="25" customHeight="1">
      <x:c r="A70" s="2"/>
      <x:c r="B70" s="2"/>
    </x:row>
    <x:row r="71" ht="25" customHeight="1">
      <x:c r="A71" s="2"/>
      <x:c r="B71" s="2"/>
    </x:row>
    <x:row r="72" ht="25" customHeight="1">
      <x:c r="A72" s="2"/>
      <x:c r="B72" s="2"/>
    </x:row>
    <x:row r="73" ht="25" customHeight="1">
      <x:c r="A73" s="2"/>
      <x:c r="B73" s="2"/>
    </x:row>
    <x:row r="74" ht="25" customHeight="1">
      <x:c r="A74" s="2"/>
      <x:c r="B74" s="2"/>
    </x:row>
    <x:row r="75" ht="25" customHeight="1">
      <x:c r="A75" s="2"/>
      <x:c r="B75" s="2"/>
    </x:row>
    <x:row r="76" ht="25" customHeight="1">
      <x:c r="A76" s="2"/>
      <x:c r="B76" s="2"/>
    </x:row>
    <x:row r="77" ht="25" customHeight="1">
      <x:c r="A77" s="2"/>
      <x:c r="B77" s="2"/>
    </x:row>
    <x:row r="78" ht="25" customHeight="1">
      <x:c r="A78" s="2"/>
      <x:c r="B78" s="2"/>
    </x:row>
    <x:row r="79" ht="25" customHeight="1">
      <x:c r="A79" s="2"/>
      <x:c r="B79" s="2"/>
    </x:row>
    <x:row r="80" ht="25" customHeight="1">
      <x:c r="A80" s="2"/>
      <x:c r="B80" s="2"/>
    </x:row>
    <x:row r="81" ht="25" customHeight="1">
      <x:c r="A81" s="2"/>
      <x:c r="B81" s="2"/>
    </x:row>
    <x:row r="82" ht="25" customHeight="1">
      <x:c r="A82" s="2"/>
      <x:c r="B82" s="2"/>
    </x:row>
    <x:row r="83" ht="25" customHeight="1">
      <x:c r="A83" s="2"/>
      <x:c r="B83" s="2"/>
    </x:row>
    <x:row r="84" ht="25" customHeight="1">
      <x:c r="A84" s="2"/>
      <x:c r="B84" s="2"/>
    </x:row>
    <x:row r="85" ht="25" customHeight="1">
      <x:c r="A85" s="2"/>
      <x:c r="B85" s="2"/>
    </x:row>
    <x:row r="86" ht="25" customHeight="1">
      <x:c r="A86" s="2"/>
      <x:c r="B86" s="2"/>
    </x:row>
    <x:row r="87" ht="25" customHeight="1">
      <x:c r="A87" s="2"/>
      <x:c r="B87" s="2"/>
    </x:row>
    <x:row r="88" ht="25" customHeight="1">
      <x:c r="A88" s="2"/>
      <x:c r="B88" s="2"/>
    </x:row>
    <x:row r="89" ht="25" customHeight="1">
      <x:c r="A89" s="2"/>
      <x:c r="B89" s="2"/>
    </x:row>
    <x:row r="90" ht="25" customHeight="1">
      <x:c r="A90" s="2"/>
      <x:c r="B90" s="2"/>
    </x:row>
    <x:row r="91" ht="25" customHeight="1">
      <x:c r="A91" s="2"/>
      <x:c r="B91" s="2"/>
    </x:row>
    <x:row r="92" ht="25" customHeight="1">
      <x:c r="A92" s="2"/>
      <x:c r="B92" s="2"/>
    </x:row>
    <x:row r="93" ht="25" customHeight="1">
      <x:c r="A93" s="2"/>
      <x:c r="B93" s="2"/>
    </x:row>
    <x:row r="94" ht="25" customHeight="1">
      <x:c r="A94" s="2"/>
      <x:c r="B94" s="2"/>
    </x:row>
    <x:row r="95" ht="25" customHeight="1">
      <x:c r="A95" s="2"/>
      <x:c r="B95" s="2"/>
    </x:row>
    <x:row r="96" ht="25" customHeight="1">
      <x:c r="A96" s="2"/>
      <x:c r="B96" s="2"/>
    </x:row>
    <x:row r="97" ht="25" customHeight="1">
      <x:c r="A97" s="2"/>
      <x:c r="B97" s="2"/>
    </x:row>
    <x:row r="98" ht="25" customHeight="1">
      <x:c r="A98" s="2"/>
      <x:c r="B98" s="2"/>
    </x:row>
    <x:row r="99" ht="25" customHeight="1">
      <x:c r="A99" s="2"/>
      <x:c r="B99" s="2"/>
    </x:row>
    <x:row r="100" ht="25" customHeight="1">
      <x:c r="A100" s="2"/>
      <x:c r="B100" s="2"/>
    </x:row>
  </x:sheetData>
  <x:pageMargins left="0.7" right="0.7" top="0.75" bottom="0.75" header="0.3" footer="0.3"/>
</x:worksheet>
</file>