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7a390a32b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d9adbb3802f54280"/>
    <x:sheet xmlns:r="http://schemas.openxmlformats.org/officeDocument/2006/relationships" name="Sites" sheetId="2" r:id="Rdb46a060661e4db9"/>
    <x:sheet xmlns:r="http://schemas.openxmlformats.org/officeDocument/2006/relationships" name="People" sheetId="3" r:id="R4e74cd9ae5f247d0"/>
    <x:sheet xmlns:r="http://schemas.openxmlformats.org/officeDocument/2006/relationships" name="Fictional Example" sheetId="4" r:id="R2a4ad8f7873e430c"/>
    <x:sheet xmlns:r="http://schemas.openxmlformats.org/officeDocument/2006/relationships" name="Review Actions" sheetId="5" r:id="R6e99a26a6fe646e7"/>
    <x:sheet xmlns:r="http://schemas.openxmlformats.org/officeDocument/2006/relationships" name="Use and Limits" sheetId="6" r:id="R1097cf7d8e0d4b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yyyy-mm-dd"/>
  </x:numFmts>
  <x:fonts count="8">
    <x:font>
      <x:sz val="11"/>
      <x:name val="Carlito"/>
    </x:font>
    <x:font>
      <x:sz val="11"/>
      <x:color rgb="FF173648"/>
      <x:name val="Arial"/>
    </x:font>
    <x:font>
      <x:b/>
      <x:sz val="15"/>
      <x:color rgb="FF173648"/>
      <x:name val="Arial"/>
    </x:font>
    <x:font>
      <x:sz val="11"/>
      <x:color rgb="FF185ABD"/>
      <x:name val="Arial"/>
    </x:font>
    <x:font>
      <x:sz val="11"/>
      <x:color rgb="FF185ABD"/>
      <x:name val="Carlito"/>
    </x:font>
    <x:font>
      <x:b/>
      <x:sz val="11"/>
      <x:color rgb="FFFFFFFF"/>
      <x:name val="Arial"/>
    </x:font>
    <x:font>
      <x:b/>
      <x:sz val="11"/>
      <x:color rgb="FF173648"/>
      <x:name val="Arial"/>
    </x:font>
    <x:font>
      <x:sz val="11"/>
      <x:color rgb="FF17364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8"/>
      </x:patternFill>
    </x:fill>
  </x:fills>
  <x:borders count="2">
    <x:border/>
    <x:border>
      <x:bottom style="thin">
        <x:color rgb="FFD3DDE2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20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b48cb536a4773" /><Relationship Type="http://schemas.openxmlformats.org/officeDocument/2006/relationships/theme" Target="/xl/theme/theme1.xml" Id="Rfb58720347a94a0a" /><Relationship Type="http://schemas.openxmlformats.org/officeDocument/2006/relationships/sharedStrings" Target="/xl/sharedStrings.xml" Id="R6ae0a5ae41e044a9" /><Relationship Type="http://schemas.openxmlformats.org/officeDocument/2006/relationships/worksheet" Target="/xl/worksheets/sheet1.xml" Id="Rd9adbb3802f54280" /><Relationship Type="http://schemas.openxmlformats.org/officeDocument/2006/relationships/worksheet" Target="/xl/worksheets/sheet2.xml" Id="Rdb46a060661e4db9" /><Relationship Type="http://schemas.openxmlformats.org/officeDocument/2006/relationships/worksheet" Target="/xl/worksheets/sheet3.xml" Id="R4e74cd9ae5f247d0" /><Relationship Type="http://schemas.openxmlformats.org/officeDocument/2006/relationships/worksheet" Target="/xl/worksheets/sheet4.xml" Id="R2a4ad8f7873e430c" /><Relationship Type="http://schemas.openxmlformats.org/officeDocument/2006/relationships/worksheet" Target="/xl/worksheets/sheet5.xml" Id="R6e99a26a6fe646e7" /><Relationship Type="http://schemas.openxmlformats.org/officeDocument/2006/relationships/worksheet" Target="/xl/worksheets/sheet6.xml" Id="R1097cf7d8e0d4b48" /></Relationships>
</file>

<file path=xl/tables/table1.xml><?xml version="1.0" encoding="utf-8"?>
<x:table xmlns:x="http://schemas.openxmlformats.org/spreadsheetml/2006/main" id="1" name="SiteRows" displayName="SiteRows" ref="A6:L106" headerRowCount="1" totalsRowCount="0" totalsRowShown="0">
  <x:tableColumns count="12">
    <x:tableColumn id="1" name="Site code"/>
    <x:tableColumn id="2" name="Usable chairs"/>
    <x:tableColumn id="3" name="Open hours / week"/>
    <x:tableColumn id="4" name="Minutes / visit"/>
    <x:tableColumn id="5" name="Usable-time fraction"/>
    <x:tableColumn id="6" name="Control code"/>
    <x:tableColumn id="7" name="Evidence locator"/>
    <x:tableColumn id="8" name="Room visit capacity"/>
    <x:tableColumn id="9" name="Verified provider hours"/>
    <x:tableColumn id="10" name="Staffed visit capacity"/>
    <x:tableColumn id="11" name="Site check"/>
    <x:tableColumn id="12" name="Segment / access limit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ersonRows" displayName="PersonRows" ref="A6:I106" headerRowCount="1" totalsRowCount="0" totalsRowShown="0">
  <x:tableColumns count="9">
    <x:tableColumn id="1" name="Site code"/>
    <x:tableColumn id="2" name="Person code"/>
    <x:tableColumn id="3" name="Days / week"/>
    <x:tableColumn id="4" name="Hours / day"/>
    <x:tableColumn id="5" name="Evidence status"/>
    <x:tableColumn id="6" name="Evidence locator"/>
    <x:tableColumn id="7" name="Verified hours / week"/>
    <x:tableColumn id="8" name="Record check"/>
    <x:tableColumn id="9" name="Service / access segmen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view_market_research" displayName="Review_market_research" ref="A6:G10" headerRowCount="1" totalsRowCount="0" totalsRowShown="0">
  <x:tableColumns count="7">
    <x:tableColumn id="1" name="Review item"/>
    <x:tableColumn id="2" name="Question to answer"/>
    <x:tableColumn id="3" name="Evidence / response"/>
    <x:tableColumn id="4" name="Reviewer role"/>
    <x:tableColumn id="5" name="Due date"/>
    <x:tableColumn id="6" name="Status"/>
    <x:tableColumn id="7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14f8f9745b745c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519463872264d3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59b90735ecf340e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83" hidden="0" customWidth="1"/>
  </x:cols>
  <x:sheetData>
    <x:row r="1" ht="25" customHeight="1">
      <x:c r="A1" s="2"/>
      <x:c r="B1" s="2"/>
      <x:c r="C1" s="2"/>
    </x:row>
    <x:row r="2" ht="25" customHeight="1">
      <x:c r="A2" s="3" t="str">
        <x:v>Local market evidence review</x:v>
      </x:c>
      <x:c r="B2" s="2"/>
      <x:c r="C2" s="2"/>
    </x:row>
    <x:row r="3" ht="25" customHeight="1">
      <x:c r="A3" s="4"/>
      <x:c r="B3" s="4"/>
      <x:c r="C3" s="4"/>
    </x:row>
    <x:row r="4" ht="25" customHeight="1">
      <x:c r="A4" s="2" t="str">
        <x:v>Weekly supply under your assumptions. Directory rows do not establish provider availability.</x:v>
      </x:c>
      <x:c r="B4" s="2"/>
      <x:c r="C4" s="2"/>
    </x:row>
    <x:row r="5" ht="25" customHeight="1">
      <x:c r="A5" s="2"/>
      <x:c r="B5" s="2"/>
      <x:c r="C5" s="2"/>
    </x:row>
    <x:row r="6" ht="42" customHeight="1">
      <x:c r="A6" s="15" t="str">
        <x:v>Result</x:v>
      </x:c>
      <x:c r="B6" s="15" t="str">
        <x:v>Value</x:v>
      </x:c>
      <x:c r="C6" s="15" t="str">
        <x:v>Interpretation / next action</x:v>
      </x:c>
      <x:c r="D6" s="24"/>
    </x:row>
    <x:row r="7" ht="46" customHeight="1">
      <x:c r="A7" s="16" t="str">
        <x:v>Site records</x:v>
      </x:c>
      <x:c r="B7" s="17" t="n">
        <x:f>SUMPRODUCT(--(Sites!K7:K106&lt;&gt;""))</x:f>
        <x:v>0</x:v>
      </x:c>
      <x:c r="C7" s="16" t="str">
        <x:v>All entered site rows, including incomplete identifiers; resolve missing or duplicate codes.</x:v>
      </x:c>
      <x:c r="D7" s="24"/>
    </x:row>
    <x:row r="8" ht="46" customHeight="1">
      <x:c r="A8" s="16" t="str">
        <x:v>Person-site records</x:v>
      </x:c>
      <x:c r="B8" s="17" t="n">
        <x:f>SUMPRODUCT(--(People!H7:H106&lt;&gt;""))</x:f>
        <x:v>0</x:v>
      </x:c>
      <x:c r="C8" s="16" t="str">
        <x:v>One person may serve multiple sites; these are not unique provider counts.</x:v>
      </x:c>
      <x:c r="D8" s="24"/>
    </x:row>
    <x:row r="9" ht="58" customHeight="1">
      <x:c r="A9" s="16" t="str">
        <x:v>Verified provider hours</x:v>
      </x:c>
      <x:c r="B9" s="17" t="n">
        <x:f>SUM(People!G7:G106)</x:f>
        <x:v>0</x:v>
      </x:c>
      <x:c r="C9" s="16" t="str">
        <x:v>Linked, evidenced hours exclude duplicate person-site rows and total reported days above seven. Actual schedule overlap needs separate review.</x:v>
      </x:c>
      <x:c r="D9" s="24"/>
    </x:row>
    <x:row r="10" ht="46" customHeight="1">
      <x:c r="A10" s="16" t="str">
        <x:v>Conditional physical visits / week</x:v>
      </x:c>
      <x:c r="B10" s="17" t="str">
        <x:f>IF(AND(B7&gt;0,COUNT(Sites!H7:H106)=B7),SUM(Sites!H7:H106),"n.a.")</x:f>
        <x:v>n.a.</x:v>
      </x:c>
      <x:c r="C10" s="16" t="str">
        <x:v>Chairs × open hours × 60 / visit minutes × usable-time fraction.</x:v>
      </x:c>
      <x:c r="D10" s="24"/>
    </x:row>
    <x:row r="11" ht="46" customHeight="1">
      <x:c r="A11" s="16" t="str">
        <x:v>Conditional staffed visits / week</x:v>
      </x:c>
      <x:c r="B11" s="17" t="str">
        <x:f>IF(AND(B7&gt;0,COUNT(Sites!J7:J106)=B7),SUM(Sites!J7:J106),"n.a.")</x:f>
        <x:v>n.a.</x:v>
      </x:c>
      <x:c r="C11" s="16" t="str">
        <x:v>For each site: smaller of physical and verified-provider capacity.</x:v>
      </x:c>
      <x:c r="D11" s="24"/>
    </x:row>
    <x:row r="12" ht="46" customHeight="1">
      <x:c r="A12" s="16" t="str">
        <x:v>Unverified person-site records</x:v>
      </x:c>
      <x:c r="B12" s="17" t="n">
        <x:f>COUNTIF(People!H7:H106,"Unverified")</x:f>
        <x:v>0</x:v>
      </x:c>
      <x:c r="C12" s="16" t="str">
        <x:v>Obtain provider days, hours and a source record; directory listings alone count zero verified hours.</x:v>
      </x:c>
      <x:c r="D12" s="24"/>
    </x:row>
    <x:row r="13" ht="46" customHeight="1">
      <x:c r="A13" s="16" t="str">
        <x:v>Invalid or duplicate records</x:v>
      </x:c>
      <x:c r="B13" s="17" t="n">
        <x:f>COUNTIF(People!H7:H106,"Missing / invalid")+COUNTIF(People!H7:H106,"Site link needs review")+COUNTIF(People!H7:H106,"Duplicate person at site")+COUNTIF(People!H7:H106,"Total days exceed 7")+COUNTIF(Sites!K7:K106,"Missing / invalid")+COUNTIF(Sites!K7:K106,"Duplicate site")</x:f>
        <x:v>0</x:v>
      </x:c>
      <x:c r="C13" s="16" t="str">
        <x:v>Correct linked codes, conflicts and missing site assumptions.</x:v>
      </x:c>
      <x:c r="D13" s="24"/>
    </x:row>
    <x:row r="14" ht="25" customHeight="1">
      <x:c r="A14" s="2"/>
      <x:c r="B14" s="2"/>
      <x:c r="C14" s="2"/>
      <x:c r="D14" s="24"/>
    </x:row>
    <x:row r="15" ht="25" customHeight="1">
      <x:c r="A15" s="2"/>
      <x:c r="B15" s="2"/>
      <x:c r="C15" s="2"/>
      <x:c r="D15" s="24"/>
    </x:row>
    <x:row r="16" ht="25" customHeight="1">
      <x:c r="A16" s="2" t="str">
        <x:v>No demand estimate or location ranking. Record payer, population and service-segment exclusions before comparing supply.</x:v>
      </x:c>
      <x:c r="B16" s="2"/>
      <x:c r="C16" s="2"/>
      <x:c r="D16" s="24"/>
    </x:row>
    <x:row r="17" ht="25" customHeight="1">
      <x:c r="A17" s="2"/>
      <x:c r="B17" s="2"/>
      <x:c r="C17" s="2"/>
      <x:c r="D17" s="24"/>
    </x:row>
    <x:row r="18" ht="25" customHeight="1">
      <x:c r="A18" s="2"/>
      <x:c r="B18" s="2"/>
      <x:c r="C18" s="2"/>
      <x:c r="D18" s="24"/>
    </x:row>
    <x:row r="19" ht="25" customHeight="1">
      <x:c r="A19" s="2"/>
      <x:c r="B19" s="2"/>
      <x:c r="C19" s="2"/>
      <x:c r="D19" s="24"/>
    </x:row>
    <x:row r="20" ht="25" customHeight="1">
      <x:c r="A20" s="2"/>
      <x:c r="B20" s="2"/>
      <x:c r="C20" s="2"/>
      <x:c r="D20" s="24"/>
    </x:row>
    <x:row r="21" ht="25" customHeight="1">
      <x:c r="A21" s="2"/>
      <x:c r="B21" s="2"/>
      <x:c r="C21" s="2"/>
      <x:c r="D21" s="24"/>
    </x:row>
    <x:row r="22" ht="25" customHeight="1">
      <x:c r="A22" s="2"/>
      <x:c r="B22" s="2"/>
      <x:c r="C22" s="2"/>
      <x:c r="D22" s="24"/>
    </x:row>
    <x:row r="23" ht="25" customHeight="1">
      <x:c r="A23" s="2"/>
      <x:c r="B23" s="2"/>
      <x:c r="C23" s="2"/>
      <x:c r="D23" s="24"/>
    </x:row>
    <x:row r="24" ht="25" customHeight="1">
      <x:c r="A24" s="2"/>
      <x:c r="B24" s="2"/>
      <x:c r="C24" s="2"/>
      <x:c r="D24" s="24"/>
    </x:row>
    <x:row r="25" ht="25" customHeight="1">
      <x:c r="A25" s="2"/>
      <x:c r="B25" s="2"/>
      <x:c r="C25" s="2"/>
      <x:c r="D25" s="24"/>
    </x:row>
    <x:row r="26" ht="25" customHeight="1">
      <x:c r="A26" s="2"/>
      <x:c r="B26" s="2"/>
      <x:c r="C26" s="2"/>
      <x:c r="D26" s="24"/>
    </x:row>
    <x:row r="27" ht="25" customHeight="1">
      <x:c r="A27" s="2"/>
      <x:c r="B27" s="2"/>
      <x:c r="C27" s="2"/>
      <x:c r="D27" s="24"/>
    </x:row>
    <x:row r="28" ht="25" customHeight="1">
      <x:c r="A28" s="2"/>
      <x:c r="B28" s="2"/>
      <x:c r="C28" s="2"/>
      <x:c r="D28" s="24"/>
    </x:row>
    <x:row r="29" ht="25" customHeight="1">
      <x:c r="A29" s="2"/>
      <x:c r="B29" s="2"/>
      <x:c r="C29" s="2"/>
      <x:c r="D29" s="24"/>
    </x:row>
    <x:row r="30" ht="25" customHeight="1">
      <x:c r="A30" s="2"/>
      <x:c r="B30" s="2"/>
      <x:c r="C30" s="2"/>
      <x:c r="D30" s="24"/>
    </x:row>
    <x:row r="31" ht="25" customHeight="1">
      <x:c r="A31" s="2"/>
      <x:c r="B31" s="2"/>
      <x:c r="C31" s="2"/>
      <x:c r="D31" s="24"/>
    </x:row>
    <x:row r="32" ht="25" customHeight="1">
      <x:c r="A32" s="2"/>
      <x:c r="B32" s="2"/>
      <x:c r="C32" s="2"/>
      <x:c r="D32" s="24"/>
    </x:row>
    <x:row r="33" ht="25" customHeight="1">
      <x:c r="A33" s="2"/>
      <x:c r="B33" s="2"/>
      <x:c r="C33" s="2"/>
      <x:c r="D33" s="24"/>
    </x:row>
    <x:row r="34" ht="25" customHeight="1">
      <x:c r="A34" s="2"/>
      <x:c r="B34" s="2"/>
      <x:c r="C34" s="2"/>
    </x:row>
    <x:row r="35" ht="25" customHeight="1">
      <x:c r="A35" s="2"/>
      <x:c r="B35" s="2"/>
      <x:c r="C35" s="2"/>
    </x:row>
    <x:row r="36" ht="25" customHeight="1">
      <x:c r="A36" s="2"/>
      <x:c r="B36" s="2"/>
      <x:c r="C36" s="2"/>
    </x:row>
    <x:row r="37" ht="25" customHeight="1">
      <x:c r="A37" s="2"/>
      <x:c r="B37" s="2"/>
      <x:c r="C37" s="2"/>
    </x:row>
    <x:row r="38" ht="25" customHeight="1">
      <x:c r="A38" s="2"/>
      <x:c r="B38" s="2"/>
      <x:c r="C38" s="2"/>
    </x:row>
    <x:row r="39" ht="25" customHeight="1">
      <x:c r="A39" s="2"/>
      <x:c r="B39" s="2"/>
      <x:c r="C39" s="2"/>
    </x:row>
    <x:row r="40" ht="25" customHeight="1">
      <x:c r="A40" s="2"/>
      <x:c r="B40" s="2"/>
      <x:c r="C40" s="2"/>
    </x:row>
    <x:row r="41" ht="25" customHeight="1">
      <x:c r="A41" s="2"/>
      <x:c r="B41" s="2"/>
      <x:c r="C41" s="2"/>
    </x:row>
    <x:row r="42" ht="25" customHeight="1">
      <x:c r="A42" s="2"/>
      <x:c r="B42" s="2"/>
      <x:c r="C42" s="2"/>
    </x:row>
    <x:row r="43" ht="25" customHeight="1">
      <x:c r="A43" s="2"/>
      <x:c r="B43" s="2"/>
      <x:c r="C43" s="2"/>
    </x:row>
    <x:row r="44" ht="25" customHeight="1">
      <x:c r="A44" s="2"/>
      <x:c r="B44" s="2"/>
      <x:c r="C44" s="2"/>
    </x:row>
    <x:row r="45" ht="25" customHeight="1">
      <x:c r="A45" s="2"/>
      <x:c r="B45" s="2"/>
      <x:c r="C45" s="2"/>
    </x:row>
    <x:row r="46" ht="25" customHeight="1">
      <x:c r="A46" s="2"/>
      <x:c r="B46" s="2"/>
      <x:c r="C46" s="2"/>
    </x:row>
    <x:row r="47" ht="25" customHeight="1">
      <x:c r="A47" s="2"/>
      <x:c r="B47" s="2"/>
      <x:c r="C47" s="2"/>
    </x:row>
    <x:row r="48" ht="25" customHeight="1">
      <x:c r="A48" s="2"/>
      <x:c r="B48" s="2"/>
      <x:c r="C48" s="2"/>
    </x:row>
    <x:row r="49" ht="25" customHeight="1">
      <x:c r="A49" s="2"/>
      <x:c r="B49" s="2"/>
      <x:c r="C49" s="2"/>
    </x:row>
    <x:row r="50" ht="25" customHeight="1">
      <x:c r="A50" s="2"/>
      <x:c r="B50" s="2"/>
      <x:c r="C50" s="2"/>
    </x:row>
    <x:row r="51" ht="25" customHeight="1">
      <x:c r="A51" s="2"/>
      <x:c r="B51" s="2"/>
      <x:c r="C51" s="2"/>
    </x:row>
    <x:row r="52" ht="25" customHeight="1">
      <x:c r="A52" s="2"/>
      <x:c r="B52" s="2"/>
      <x:c r="C52" s="2"/>
    </x:row>
    <x:row r="53" ht="25" customHeight="1">
      <x:c r="A53" s="2"/>
      <x:c r="B53" s="2"/>
      <x:c r="C53" s="2"/>
    </x:row>
    <x:row r="54" ht="25" customHeight="1">
      <x:c r="A54" s="2"/>
      <x:c r="B54" s="2"/>
      <x:c r="C54" s="2"/>
    </x:row>
    <x:row r="55" ht="25" customHeight="1">
      <x:c r="A55" s="2"/>
      <x:c r="B55" s="2"/>
      <x:c r="C55" s="2"/>
    </x:row>
    <x:row r="56" ht="25" customHeight="1">
      <x:c r="A56" s="2"/>
      <x:c r="B56" s="2"/>
      <x:c r="C56" s="2"/>
    </x:row>
    <x:row r="57" ht="25" customHeight="1">
      <x:c r="A57" s="2"/>
      <x:c r="B57" s="2"/>
      <x:c r="C57" s="2"/>
    </x:row>
    <x:row r="58" ht="25" customHeight="1">
      <x:c r="A58" s="2"/>
      <x:c r="B58" s="2"/>
      <x:c r="C58" s="2"/>
    </x:row>
    <x:row r="59" ht="25" customHeight="1">
      <x:c r="A59" s="2"/>
      <x:c r="B59" s="2"/>
      <x:c r="C59" s="2"/>
    </x:row>
    <x:row r="60" ht="25" customHeight="1">
      <x:c r="A60" s="2"/>
      <x:c r="B60" s="2"/>
      <x:c r="C60" s="2"/>
    </x:row>
    <x:row r="61" ht="25" customHeight="1">
      <x:c r="A61" s="2"/>
      <x:c r="B61" s="2"/>
      <x:c r="C61" s="2"/>
    </x:row>
    <x:row r="62" ht="25" customHeight="1">
      <x:c r="A62" s="2"/>
      <x:c r="B62" s="2"/>
      <x:c r="C62" s="2"/>
    </x:row>
    <x:row r="63" ht="25" customHeight="1">
      <x:c r="A63" s="2"/>
      <x:c r="B63" s="2"/>
      <x:c r="C63" s="2"/>
    </x:row>
    <x:row r="64" ht="25" customHeight="1">
      <x:c r="A64" s="2"/>
      <x:c r="B64" s="2"/>
      <x:c r="C64" s="2"/>
    </x:row>
    <x:row r="65" ht="25" customHeight="1">
      <x:c r="A65" s="2"/>
      <x:c r="B65" s="2"/>
      <x:c r="C65" s="2"/>
    </x:row>
    <x:row r="66" ht="25" customHeight="1">
      <x:c r="A66" s="2"/>
      <x:c r="B66" s="2"/>
      <x:c r="C66" s="2"/>
    </x:row>
    <x:row r="67" ht="25" customHeight="1">
      <x:c r="A67" s="2"/>
      <x:c r="B67" s="2"/>
      <x:c r="C67" s="2"/>
    </x:row>
    <x:row r="68" ht="25" customHeight="1">
      <x:c r="A68" s="2"/>
      <x:c r="B68" s="2"/>
      <x:c r="C68" s="2"/>
    </x:row>
    <x:row r="69" ht="25" customHeight="1">
      <x:c r="A69" s="2"/>
      <x:c r="B69" s="2"/>
      <x:c r="C69" s="2"/>
    </x:row>
    <x:row r="70" ht="25" customHeight="1">
      <x:c r="A70" s="2"/>
      <x:c r="B70" s="2"/>
      <x:c r="C70" s="2"/>
    </x:row>
    <x:row r="71" ht="25" customHeight="1">
      <x:c r="A71" s="2"/>
      <x:c r="B71" s="2"/>
      <x:c r="C71" s="2"/>
    </x:row>
    <x:row r="72" ht="25" customHeight="1">
      <x:c r="A72" s="2"/>
      <x:c r="B72" s="2"/>
      <x:c r="C72" s="2"/>
    </x:row>
    <x:row r="73" ht="25" customHeight="1">
      <x:c r="A73" s="2"/>
      <x:c r="B73" s="2"/>
      <x:c r="C73" s="2"/>
    </x:row>
    <x:row r="74" ht="25" customHeight="1">
      <x:c r="A74" s="2"/>
      <x:c r="B74" s="2"/>
      <x:c r="C74" s="2"/>
    </x:row>
    <x:row r="75" ht="25" customHeight="1">
      <x:c r="A75" s="2"/>
      <x:c r="B75" s="2"/>
      <x:c r="C75" s="2"/>
    </x:row>
    <x:row r="76" ht="25" customHeight="1">
      <x:c r="A76" s="2"/>
      <x:c r="B76" s="2"/>
      <x:c r="C76" s="2"/>
    </x:row>
    <x:row r="77" ht="25" customHeight="1">
      <x:c r="A77" s="2"/>
      <x:c r="B77" s="2"/>
      <x:c r="C77" s="2"/>
    </x:row>
    <x:row r="78" ht="25" customHeight="1">
      <x:c r="A78" s="2"/>
      <x:c r="B78" s="2"/>
      <x:c r="C78" s="2"/>
    </x:row>
    <x:row r="79" ht="25" customHeight="1">
      <x:c r="A79" s="2"/>
      <x:c r="B79" s="2"/>
      <x:c r="C79" s="2"/>
    </x:row>
    <x:row r="80" ht="25" customHeight="1">
      <x:c r="A80" s="2"/>
      <x:c r="B80" s="2"/>
      <x:c r="C80" s="2"/>
    </x:row>
    <x:row r="81" ht="25" customHeight="1">
      <x:c r="A81" s="2"/>
      <x:c r="B81" s="2"/>
      <x:c r="C81" s="2"/>
    </x:row>
    <x:row r="82" ht="25" customHeight="1">
      <x:c r="A82" s="2"/>
      <x:c r="B82" s="2"/>
      <x:c r="C82" s="2"/>
    </x:row>
    <x:row r="83" ht="25" customHeight="1">
      <x:c r="A83" s="2"/>
      <x:c r="B83" s="2"/>
      <x:c r="C83" s="2"/>
    </x:row>
    <x:row r="84" ht="25" customHeight="1">
      <x:c r="A84" s="2"/>
      <x:c r="B84" s="2"/>
      <x:c r="C84" s="2"/>
    </x:row>
    <x:row r="85" ht="25" customHeight="1">
      <x:c r="A85" s="2"/>
      <x:c r="B85" s="2"/>
      <x:c r="C85" s="2"/>
    </x:row>
    <x:row r="86" ht="25" customHeight="1">
      <x:c r="A86" s="2"/>
      <x:c r="B86" s="2"/>
      <x:c r="C86" s="2"/>
    </x:row>
    <x:row r="87" ht="25" customHeight="1">
      <x:c r="A87" s="2"/>
      <x:c r="B87" s="2"/>
      <x:c r="C87" s="2"/>
    </x:row>
    <x:row r="88" ht="25" customHeight="1">
      <x:c r="A88" s="2"/>
      <x:c r="B88" s="2"/>
      <x:c r="C88" s="2"/>
    </x:row>
    <x:row r="89" ht="25" customHeight="1">
      <x:c r="A89" s="2"/>
      <x:c r="B89" s="2"/>
      <x:c r="C89" s="2"/>
    </x:row>
    <x:row r="90" ht="25" customHeight="1">
      <x:c r="A90" s="2"/>
      <x:c r="B90" s="2"/>
      <x:c r="C90" s="2"/>
    </x:row>
    <x:row r="91" ht="25" customHeight="1">
      <x:c r="A91" s="2"/>
      <x:c r="B91" s="2"/>
      <x:c r="C91" s="2"/>
    </x:row>
    <x:row r="92" ht="25" customHeight="1">
      <x:c r="A92" s="2"/>
      <x:c r="B92" s="2"/>
      <x:c r="C92" s="2"/>
    </x:row>
    <x:row r="93" ht="25" customHeight="1">
      <x:c r="A93" s="2"/>
      <x:c r="B93" s="2"/>
      <x:c r="C93" s="2"/>
    </x:row>
    <x:row r="94" ht="25" customHeight="1">
      <x:c r="A94" s="2"/>
      <x:c r="B94" s="2"/>
      <x:c r="C94" s="2"/>
    </x:row>
    <x:row r="95" ht="25" customHeight="1">
      <x:c r="A95" s="2"/>
      <x:c r="B95" s="2"/>
      <x:c r="C95" s="2"/>
    </x:row>
    <x:row r="96" ht="25" customHeight="1">
      <x:c r="A96" s="2"/>
      <x:c r="B96" s="2"/>
      <x:c r="C96" s="2"/>
    </x:row>
    <x:row r="97" ht="25" customHeight="1">
      <x:c r="A97" s="2"/>
      <x:c r="B97" s="2"/>
      <x:c r="C97" s="2"/>
    </x:row>
    <x:row r="98" ht="25" customHeight="1">
      <x:c r="A98" s="2"/>
      <x:c r="B98" s="2"/>
      <x:c r="C98" s="2"/>
    </x:row>
    <x:row r="99" ht="25" customHeight="1">
      <x:c r="A99" s="2"/>
      <x:c r="B99" s="2"/>
      <x:c r="C99" s="2"/>
    </x:row>
    <x:row r="100" ht="25" customHeight="1">
      <x:c r="A100" s="2"/>
      <x:c r="B100" s="2"/>
      <x:c r="C10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32" hidden="0" customWidth="1"/>
    <x:col min="12" max="12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Physical sites · weekly capacity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2" t="str">
        <x:v>Up to 100 coded sites; capacity is conditional on entered staffing and service assumptions.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2" customHeight="1">
      <x:c r="A6" s="15" t="str">
        <x:v>Site code</x:v>
      </x:c>
      <x:c r="B6" s="15" t="str">
        <x:v>Usable chairs</x:v>
      </x:c>
      <x:c r="C6" s="15" t="str">
        <x:v>Open hours / week</x:v>
      </x:c>
      <x:c r="D6" s="15" t="str">
        <x:v>Minutes / visit</x:v>
      </x:c>
      <x:c r="E6" s="15" t="str">
        <x:v>Usable-time fraction</x:v>
      </x:c>
      <x:c r="F6" s="15" t="str">
        <x:v>Control code</x:v>
      </x:c>
      <x:c r="G6" s="15" t="str">
        <x:v>Evidence locator</x:v>
      </x:c>
      <x:c r="H6" s="15" t="str">
        <x:v>Room visit capacity</x:v>
      </x:c>
      <x:c r="I6" s="15" t="str">
        <x:v>Verified provider hours</x:v>
      </x:c>
      <x:c r="J6" s="15" t="str">
        <x:v>Staffed visit capacity</x:v>
      </x:c>
      <x:c r="K6" s="15" t="str">
        <x:v>Site check</x:v>
      </x:c>
      <x:c r="L6" s="15" t="str">
        <x:v>Segment / access limits</x:v>
      </x:c>
    </x:row>
    <x:row r="7" ht="25" customHeight="1">
      <x:c r="A7" s="2"/>
      <x:c r="B7" s="9"/>
      <x:c r="C7" s="9"/>
      <x:c r="D7" s="9"/>
      <x:c r="E7" s="9"/>
      <x:c r="F7" s="2"/>
      <x:c r="G7" s="2"/>
      <x:c r="H7" s="2" t="str">
        <x:f>IF(K7="Ready",B7*C7*60/D7*E7,"")</x:f>
      </x:c>
      <x:c r="I7" s="2" t="str">
        <x:f>IF(A7="","",SUMIF(People!$A$7:$A$106,A7,People!$G$7:$G$106))</x:f>
      </x:c>
      <x:c r="J7" s="2" t="str">
        <x:f>IF(AND(ISNUMBER(H7),ISNUMBER(I7)),MIN(H7,I7*60/D7*E7),"")</x:f>
      </x:c>
      <x:c r="K7" s="2" t="str">
        <x:f>IF(COUNTA(A7:G7)=0,"",IF(OR(A7="",COUNT(B7:E7)&lt;&gt;4,MIN(B7:E7)&lt;0,D7&lt;=0,E7&gt;1,G7="",F7=""),"Missing / invalid",IF(COUNTIF($A$7:$A$106,A7)&gt;1,"Duplicate site","Ready")))</x:f>
      </x:c>
      <x:c r="L7" s="2"/>
    </x:row>
    <x:row r="8" ht="25" customHeight="1">
      <x:c r="A8" s="2"/>
      <x:c r="B8" s="9"/>
      <x:c r="C8" s="9"/>
      <x:c r="D8" s="9"/>
      <x:c r="E8" s="9"/>
      <x:c r="F8" s="2"/>
      <x:c r="G8" s="2"/>
      <x:c r="H8" s="2" t="str">
        <x:f>IF(K8="Ready",B8*C8*60/D8*E8,"")</x:f>
      </x:c>
      <x:c r="I8" s="2" t="str">
        <x:f>IF(A8="","",SUMIF(People!$A$7:$A$106,A8,People!$G$7:$G$106))</x:f>
      </x:c>
      <x:c r="J8" s="2" t="str">
        <x:f>IF(AND(ISNUMBER(H8),ISNUMBER(I8)),MIN(H8,I8*60/D8*E8),"")</x:f>
      </x:c>
      <x:c r="K8" s="2" t="str">
        <x:f>IF(COUNTA(A8:G8)=0,"",IF(OR(A8="",COUNT(B8:E8)&lt;&gt;4,MIN(B8:E8)&lt;0,D8&lt;=0,E8&gt;1,G8="",F8=""),"Missing / invalid",IF(COUNTIF($A$7:$A$106,A8)&gt;1,"Duplicate site","Ready")))</x:f>
      </x:c>
      <x:c r="L8" s="2"/>
    </x:row>
    <x:row r="9" ht="25" customHeight="1">
      <x:c r="A9" s="2"/>
      <x:c r="B9" s="9"/>
      <x:c r="C9" s="9"/>
      <x:c r="D9" s="9"/>
      <x:c r="E9" s="9"/>
      <x:c r="F9" s="2"/>
      <x:c r="G9" s="2"/>
      <x:c r="H9" s="2" t="str">
        <x:f>IF(K9="Ready",B9*C9*60/D9*E9,"")</x:f>
      </x:c>
      <x:c r="I9" s="2" t="str">
        <x:f>IF(A9="","",SUMIF(People!$A$7:$A$106,A9,People!$G$7:$G$106))</x:f>
      </x:c>
      <x:c r="J9" s="2" t="str">
        <x:f>IF(AND(ISNUMBER(H9),ISNUMBER(I9)),MIN(H9,I9*60/D9*E9),"")</x:f>
      </x:c>
      <x:c r="K9" s="2" t="str">
        <x:f>IF(COUNTA(A9:G9)=0,"",IF(OR(A9="",COUNT(B9:E9)&lt;&gt;4,MIN(B9:E9)&lt;0,D9&lt;=0,E9&gt;1,G9="",F9=""),"Missing / invalid",IF(COUNTIF($A$7:$A$106,A9)&gt;1,"Duplicate site","Ready")))</x:f>
      </x:c>
      <x:c r="L9" s="2"/>
    </x:row>
    <x:row r="10" ht="25" customHeight="1">
      <x:c r="A10" s="2"/>
      <x:c r="B10" s="9"/>
      <x:c r="C10" s="9"/>
      <x:c r="D10" s="9"/>
      <x:c r="E10" s="9"/>
      <x:c r="F10" s="2"/>
      <x:c r="G10" s="2"/>
      <x:c r="H10" s="2" t="str">
        <x:f>IF(K10="Ready",B10*C10*60/D10*E10,"")</x:f>
      </x:c>
      <x:c r="I10" s="2" t="str">
        <x:f>IF(A10="","",SUMIF(People!$A$7:$A$106,A10,People!$G$7:$G$106))</x:f>
      </x:c>
      <x:c r="J10" s="2" t="str">
        <x:f>IF(AND(ISNUMBER(H10),ISNUMBER(I10)),MIN(H10,I10*60/D10*E10),"")</x:f>
      </x:c>
      <x:c r="K10" s="2" t="str">
        <x:f>IF(COUNTA(A10:G10)=0,"",IF(OR(A10="",COUNT(B10:E10)&lt;&gt;4,MIN(B10:E10)&lt;0,D10&lt;=0,E10&gt;1,G10="",F10=""),"Missing / invalid",IF(COUNTIF($A$7:$A$106,A10)&gt;1,"Duplicate site","Ready")))</x:f>
      </x:c>
      <x:c r="L10" s="2"/>
    </x:row>
    <x:row r="11" ht="25" customHeight="1">
      <x:c r="A11" s="2"/>
      <x:c r="B11" s="9"/>
      <x:c r="C11" s="9"/>
      <x:c r="D11" s="9"/>
      <x:c r="E11" s="9"/>
      <x:c r="F11" s="2"/>
      <x:c r="G11" s="2"/>
      <x:c r="H11" s="2" t="str">
        <x:f>IF(K11="Ready",B11*C11*60/D11*E11,"")</x:f>
      </x:c>
      <x:c r="I11" s="2" t="str">
        <x:f>IF(A11="","",SUMIF(People!$A$7:$A$106,A11,People!$G$7:$G$106))</x:f>
      </x:c>
      <x:c r="J11" s="2" t="str">
        <x:f>IF(AND(ISNUMBER(H11),ISNUMBER(I11)),MIN(H11,I11*60/D11*E11),"")</x:f>
      </x:c>
      <x:c r="K11" s="2" t="str">
        <x:f>IF(COUNTA(A11:G11)=0,"",IF(OR(A11="",COUNT(B11:E11)&lt;&gt;4,MIN(B11:E11)&lt;0,D11&lt;=0,E11&gt;1,G11="",F11=""),"Missing / invalid",IF(COUNTIF($A$7:$A$106,A11)&gt;1,"Duplicate site","Ready")))</x:f>
      </x:c>
      <x:c r="L11" s="2"/>
    </x:row>
    <x:row r="12" ht="25" customHeight="1">
      <x:c r="A12" s="2"/>
      <x:c r="B12" s="9"/>
      <x:c r="C12" s="9"/>
      <x:c r="D12" s="9"/>
      <x:c r="E12" s="9"/>
      <x:c r="F12" s="2"/>
      <x:c r="G12" s="2"/>
      <x:c r="H12" s="2" t="str">
        <x:f>IF(K12="Ready",B12*C12*60/D12*E12,"")</x:f>
      </x:c>
      <x:c r="I12" s="2" t="str">
        <x:f>IF(A12="","",SUMIF(People!$A$7:$A$106,A12,People!$G$7:$G$106))</x:f>
      </x:c>
      <x:c r="J12" s="2" t="str">
        <x:f>IF(AND(ISNUMBER(H12),ISNUMBER(I12)),MIN(H12,I12*60/D12*E12),"")</x:f>
      </x:c>
      <x:c r="K12" s="2" t="str">
        <x:f>IF(COUNTA(A12:G12)=0,"",IF(OR(A12="",COUNT(B12:E12)&lt;&gt;4,MIN(B12:E12)&lt;0,D12&lt;=0,E12&gt;1,G12="",F12=""),"Missing / invalid",IF(COUNTIF($A$7:$A$106,A12)&gt;1,"Duplicate site","Ready")))</x:f>
      </x:c>
      <x:c r="L12" s="2"/>
    </x:row>
    <x:row r="13" ht="25" customHeight="1">
      <x:c r="A13" s="2"/>
      <x:c r="B13" s="9"/>
      <x:c r="C13" s="9"/>
      <x:c r="D13" s="9"/>
      <x:c r="E13" s="9"/>
      <x:c r="F13" s="2"/>
      <x:c r="G13" s="2"/>
      <x:c r="H13" s="2" t="str">
        <x:f>IF(K13="Ready",B13*C13*60/D13*E13,"")</x:f>
      </x:c>
      <x:c r="I13" s="2" t="str">
        <x:f>IF(A13="","",SUMIF(People!$A$7:$A$106,A13,People!$G$7:$G$106))</x:f>
      </x:c>
      <x:c r="J13" s="2" t="str">
        <x:f>IF(AND(ISNUMBER(H13),ISNUMBER(I13)),MIN(H13,I13*60/D13*E13),"")</x:f>
      </x:c>
      <x:c r="K13" s="2" t="str">
        <x:f>IF(COUNTA(A13:G13)=0,"",IF(OR(A13="",COUNT(B13:E13)&lt;&gt;4,MIN(B13:E13)&lt;0,D13&lt;=0,E13&gt;1,G13="",F13=""),"Missing / invalid",IF(COUNTIF($A$7:$A$106,A13)&gt;1,"Duplicate site","Ready")))</x:f>
      </x:c>
      <x:c r="L13" s="2"/>
    </x:row>
    <x:row r="14" ht="25" customHeight="1">
      <x:c r="A14" s="2"/>
      <x:c r="B14" s="9"/>
      <x:c r="C14" s="9"/>
      <x:c r="D14" s="9"/>
      <x:c r="E14" s="9"/>
      <x:c r="F14" s="2"/>
      <x:c r="G14" s="2"/>
      <x:c r="H14" s="2" t="str">
        <x:f>IF(K14="Ready",B14*C14*60/D14*E14,"")</x:f>
      </x:c>
      <x:c r="I14" s="2" t="str">
        <x:f>IF(A14="","",SUMIF(People!$A$7:$A$106,A14,People!$G$7:$G$106))</x:f>
      </x:c>
      <x:c r="J14" s="2" t="str">
        <x:f>IF(AND(ISNUMBER(H14),ISNUMBER(I14)),MIN(H14,I14*60/D14*E14),"")</x:f>
      </x:c>
      <x:c r="K14" s="2" t="str">
        <x:f>IF(COUNTA(A14:G14)=0,"",IF(OR(A14="",COUNT(B14:E14)&lt;&gt;4,MIN(B14:E14)&lt;0,D14&lt;=0,E14&gt;1,G14="",F14=""),"Missing / invalid",IF(COUNTIF($A$7:$A$106,A14)&gt;1,"Duplicate site","Ready")))</x:f>
      </x:c>
      <x:c r="L14" s="2"/>
    </x:row>
    <x:row r="15" ht="25" customHeight="1">
      <x:c r="A15" s="2"/>
      <x:c r="B15" s="9"/>
      <x:c r="C15" s="9"/>
      <x:c r="D15" s="9"/>
      <x:c r="E15" s="9"/>
      <x:c r="F15" s="2"/>
      <x:c r="G15" s="2"/>
      <x:c r="H15" s="2" t="str">
        <x:f>IF(K15="Ready",B15*C15*60/D15*E15,"")</x:f>
      </x:c>
      <x:c r="I15" s="2" t="str">
        <x:f>IF(A15="","",SUMIF(People!$A$7:$A$106,A15,People!$G$7:$G$106))</x:f>
      </x:c>
      <x:c r="J15" s="2" t="str">
        <x:f>IF(AND(ISNUMBER(H15),ISNUMBER(I15)),MIN(H15,I15*60/D15*E15),"")</x:f>
      </x:c>
      <x:c r="K15" s="2" t="str">
        <x:f>IF(COUNTA(A15:G15)=0,"",IF(OR(A15="",COUNT(B15:E15)&lt;&gt;4,MIN(B15:E15)&lt;0,D15&lt;=0,E15&gt;1,G15="",F15=""),"Missing / invalid",IF(COUNTIF($A$7:$A$106,A15)&gt;1,"Duplicate site","Ready")))</x:f>
      </x:c>
      <x:c r="L15" s="2"/>
    </x:row>
    <x:row r="16" ht="25" customHeight="1">
      <x:c r="A16" s="2"/>
      <x:c r="B16" s="9"/>
      <x:c r="C16" s="9"/>
      <x:c r="D16" s="9"/>
      <x:c r="E16" s="9"/>
      <x:c r="F16" s="2"/>
      <x:c r="G16" s="2"/>
      <x:c r="H16" s="2" t="str">
        <x:f>IF(K16="Ready",B16*C16*60/D16*E16,"")</x:f>
      </x:c>
      <x:c r="I16" s="2" t="str">
        <x:f>IF(A16="","",SUMIF(People!$A$7:$A$106,A16,People!$G$7:$G$106))</x:f>
      </x:c>
      <x:c r="J16" s="2" t="str">
        <x:f>IF(AND(ISNUMBER(H16),ISNUMBER(I16)),MIN(H16,I16*60/D16*E16),"")</x:f>
      </x:c>
      <x:c r="K16" s="2" t="str">
        <x:f>IF(COUNTA(A16:G16)=0,"",IF(OR(A16="",COUNT(B16:E16)&lt;&gt;4,MIN(B16:E16)&lt;0,D16&lt;=0,E16&gt;1,G16="",F16=""),"Missing / invalid",IF(COUNTIF($A$7:$A$106,A16)&gt;1,"Duplicate site","Ready")))</x:f>
      </x:c>
      <x:c r="L16" s="2"/>
    </x:row>
    <x:row r="17" ht="25" customHeight="1">
      <x:c r="A17" s="2"/>
      <x:c r="B17" s="9"/>
      <x:c r="C17" s="9"/>
      <x:c r="D17" s="9"/>
      <x:c r="E17" s="9"/>
      <x:c r="F17" s="2"/>
      <x:c r="G17" s="2"/>
      <x:c r="H17" s="2" t="str">
        <x:f>IF(K17="Ready",B17*C17*60/D17*E17,"")</x:f>
      </x:c>
      <x:c r="I17" s="2" t="str">
        <x:f>IF(A17="","",SUMIF(People!$A$7:$A$106,A17,People!$G$7:$G$106))</x:f>
      </x:c>
      <x:c r="J17" s="2" t="str">
        <x:f>IF(AND(ISNUMBER(H17),ISNUMBER(I17)),MIN(H17,I17*60/D17*E17),"")</x:f>
      </x:c>
      <x:c r="K17" s="2" t="str">
        <x:f>IF(COUNTA(A17:G17)=0,"",IF(OR(A17="",COUNT(B17:E17)&lt;&gt;4,MIN(B17:E17)&lt;0,D17&lt;=0,E17&gt;1,G17="",F17=""),"Missing / invalid",IF(COUNTIF($A$7:$A$106,A17)&gt;1,"Duplicate site","Ready")))</x:f>
      </x:c>
      <x:c r="L17" s="2"/>
    </x:row>
    <x:row r="18" ht="25" customHeight="1">
      <x:c r="A18" s="2"/>
      <x:c r="B18" s="9"/>
      <x:c r="C18" s="9"/>
      <x:c r="D18" s="9"/>
      <x:c r="E18" s="9"/>
      <x:c r="F18" s="2"/>
      <x:c r="G18" s="2"/>
      <x:c r="H18" s="2" t="str">
        <x:f>IF(K18="Ready",B18*C18*60/D18*E18,"")</x:f>
      </x:c>
      <x:c r="I18" s="2" t="str">
        <x:f>IF(A18="","",SUMIF(People!$A$7:$A$106,A18,People!$G$7:$G$106))</x:f>
      </x:c>
      <x:c r="J18" s="2" t="str">
        <x:f>IF(AND(ISNUMBER(H18),ISNUMBER(I18)),MIN(H18,I18*60/D18*E18),"")</x:f>
      </x:c>
      <x:c r="K18" s="2" t="str">
        <x:f>IF(COUNTA(A18:G18)=0,"",IF(OR(A18="",COUNT(B18:E18)&lt;&gt;4,MIN(B18:E18)&lt;0,D18&lt;=0,E18&gt;1,G18="",F18=""),"Missing / invalid",IF(COUNTIF($A$7:$A$106,A18)&gt;1,"Duplicate site","Ready")))</x:f>
      </x:c>
      <x:c r="L18" s="2"/>
    </x:row>
    <x:row r="19" ht="25" customHeight="1">
      <x:c r="A19" s="2"/>
      <x:c r="B19" s="9"/>
      <x:c r="C19" s="9"/>
      <x:c r="D19" s="9"/>
      <x:c r="E19" s="9"/>
      <x:c r="F19" s="2"/>
      <x:c r="G19" s="2"/>
      <x:c r="H19" s="2" t="str">
        <x:f>IF(K19="Ready",B19*C19*60/D19*E19,"")</x:f>
      </x:c>
      <x:c r="I19" s="2" t="str">
        <x:f>IF(A19="","",SUMIF(People!$A$7:$A$106,A19,People!$G$7:$G$106))</x:f>
      </x:c>
      <x:c r="J19" s="2" t="str">
        <x:f>IF(AND(ISNUMBER(H19),ISNUMBER(I19)),MIN(H19,I19*60/D19*E19),"")</x:f>
      </x:c>
      <x:c r="K19" s="2" t="str">
        <x:f>IF(COUNTA(A19:G19)=0,"",IF(OR(A19="",COUNT(B19:E19)&lt;&gt;4,MIN(B19:E19)&lt;0,D19&lt;=0,E19&gt;1,G19="",F19=""),"Missing / invalid",IF(COUNTIF($A$7:$A$106,A19)&gt;1,"Duplicate site","Ready")))</x:f>
      </x:c>
      <x:c r="L19" s="2"/>
    </x:row>
    <x:row r="20" ht="25" customHeight="1">
      <x:c r="A20" s="2"/>
      <x:c r="B20" s="9"/>
      <x:c r="C20" s="9"/>
      <x:c r="D20" s="9"/>
      <x:c r="E20" s="9"/>
      <x:c r="F20" s="2"/>
      <x:c r="G20" s="2"/>
      <x:c r="H20" s="2" t="str">
        <x:f>IF(K20="Ready",B20*C20*60/D20*E20,"")</x:f>
      </x:c>
      <x:c r="I20" s="2" t="str">
        <x:f>IF(A20="","",SUMIF(People!$A$7:$A$106,A20,People!$G$7:$G$106))</x:f>
      </x:c>
      <x:c r="J20" s="2" t="str">
        <x:f>IF(AND(ISNUMBER(H20),ISNUMBER(I20)),MIN(H20,I20*60/D20*E20),"")</x:f>
      </x:c>
      <x:c r="K20" s="2" t="str">
        <x:f>IF(COUNTA(A20:G20)=0,"",IF(OR(A20="",COUNT(B20:E20)&lt;&gt;4,MIN(B20:E20)&lt;0,D20&lt;=0,E20&gt;1,G20="",F20=""),"Missing / invalid",IF(COUNTIF($A$7:$A$106,A20)&gt;1,"Duplicate site","Ready")))</x:f>
      </x:c>
      <x:c r="L20" s="2"/>
    </x:row>
    <x:row r="21" ht="25" customHeight="1">
      <x:c r="A21" s="2"/>
      <x:c r="B21" s="9"/>
      <x:c r="C21" s="9"/>
      <x:c r="D21" s="9"/>
      <x:c r="E21" s="9"/>
      <x:c r="F21" s="2"/>
      <x:c r="G21" s="2"/>
      <x:c r="H21" s="2" t="str">
        <x:f>IF(K21="Ready",B21*C21*60/D21*E21,"")</x:f>
      </x:c>
      <x:c r="I21" s="2" t="str">
        <x:f>IF(A21="","",SUMIF(People!$A$7:$A$106,A21,People!$G$7:$G$106))</x:f>
      </x:c>
      <x:c r="J21" s="2" t="str">
        <x:f>IF(AND(ISNUMBER(H21),ISNUMBER(I21)),MIN(H21,I21*60/D21*E21),"")</x:f>
      </x:c>
      <x:c r="K21" s="2" t="str">
        <x:f>IF(COUNTA(A21:G21)=0,"",IF(OR(A21="",COUNT(B21:E21)&lt;&gt;4,MIN(B21:E21)&lt;0,D21&lt;=0,E21&gt;1,G21="",F21=""),"Missing / invalid",IF(COUNTIF($A$7:$A$106,A21)&gt;1,"Duplicate site","Ready")))</x:f>
      </x:c>
      <x:c r="L21" s="2"/>
    </x:row>
    <x:row r="22" ht="25" customHeight="1">
      <x:c r="A22" s="2"/>
      <x:c r="B22" s="9"/>
      <x:c r="C22" s="9"/>
      <x:c r="D22" s="9"/>
      <x:c r="E22" s="9"/>
      <x:c r="F22" s="2"/>
      <x:c r="G22" s="2"/>
      <x:c r="H22" s="2" t="str">
        <x:f>IF(K22="Ready",B22*C22*60/D22*E22,"")</x:f>
      </x:c>
      <x:c r="I22" s="2" t="str">
        <x:f>IF(A22="","",SUMIF(People!$A$7:$A$106,A22,People!$G$7:$G$106))</x:f>
      </x:c>
      <x:c r="J22" s="2" t="str">
        <x:f>IF(AND(ISNUMBER(H22),ISNUMBER(I22)),MIN(H22,I22*60/D22*E22),"")</x:f>
      </x:c>
      <x:c r="K22" s="2" t="str">
        <x:f>IF(COUNTA(A22:G22)=0,"",IF(OR(A22="",COUNT(B22:E22)&lt;&gt;4,MIN(B22:E22)&lt;0,D22&lt;=0,E22&gt;1,G22="",F22=""),"Missing / invalid",IF(COUNTIF($A$7:$A$106,A22)&gt;1,"Duplicate site","Ready")))</x:f>
      </x:c>
      <x:c r="L22" s="2"/>
    </x:row>
    <x:row r="23" ht="25" customHeight="1">
      <x:c r="A23" s="2"/>
      <x:c r="B23" s="9"/>
      <x:c r="C23" s="9"/>
      <x:c r="D23" s="9"/>
      <x:c r="E23" s="9"/>
      <x:c r="F23" s="2"/>
      <x:c r="G23" s="2"/>
      <x:c r="H23" s="2" t="str">
        <x:f>IF(K23="Ready",B23*C23*60/D23*E23,"")</x:f>
      </x:c>
      <x:c r="I23" s="2" t="str">
        <x:f>IF(A23="","",SUMIF(People!$A$7:$A$106,A23,People!$G$7:$G$106))</x:f>
      </x:c>
      <x:c r="J23" s="2" t="str">
        <x:f>IF(AND(ISNUMBER(H23),ISNUMBER(I23)),MIN(H23,I23*60/D23*E23),"")</x:f>
      </x:c>
      <x:c r="K23" s="2" t="str">
        <x:f>IF(COUNTA(A23:G23)=0,"",IF(OR(A23="",COUNT(B23:E23)&lt;&gt;4,MIN(B23:E23)&lt;0,D23&lt;=0,E23&gt;1,G23="",F23=""),"Missing / invalid",IF(COUNTIF($A$7:$A$106,A23)&gt;1,"Duplicate site","Ready")))</x:f>
      </x:c>
      <x:c r="L23" s="2"/>
    </x:row>
    <x:row r="24" ht="25" customHeight="1">
      <x:c r="A24" s="2"/>
      <x:c r="B24" s="9"/>
      <x:c r="C24" s="9"/>
      <x:c r="D24" s="9"/>
      <x:c r="E24" s="9"/>
      <x:c r="F24" s="2"/>
      <x:c r="G24" s="2"/>
      <x:c r="H24" s="2" t="str">
        <x:f>IF(K24="Ready",B24*C24*60/D24*E24,"")</x:f>
      </x:c>
      <x:c r="I24" s="2" t="str">
        <x:f>IF(A24="","",SUMIF(People!$A$7:$A$106,A24,People!$G$7:$G$106))</x:f>
      </x:c>
      <x:c r="J24" s="2" t="str">
        <x:f>IF(AND(ISNUMBER(H24),ISNUMBER(I24)),MIN(H24,I24*60/D24*E24),"")</x:f>
      </x:c>
      <x:c r="K24" s="2" t="str">
        <x:f>IF(COUNTA(A24:G24)=0,"",IF(OR(A24="",COUNT(B24:E24)&lt;&gt;4,MIN(B24:E24)&lt;0,D24&lt;=0,E24&gt;1,G24="",F24=""),"Missing / invalid",IF(COUNTIF($A$7:$A$106,A24)&gt;1,"Duplicate site","Ready")))</x:f>
      </x:c>
      <x:c r="L24" s="2"/>
    </x:row>
    <x:row r="25" ht="25" customHeight="1">
      <x:c r="A25" s="2"/>
      <x:c r="B25" s="9"/>
      <x:c r="C25" s="9"/>
      <x:c r="D25" s="9"/>
      <x:c r="E25" s="9"/>
      <x:c r="F25" s="2"/>
      <x:c r="G25" s="2"/>
      <x:c r="H25" s="2" t="str">
        <x:f>IF(K25="Ready",B25*C25*60/D25*E25,"")</x:f>
      </x:c>
      <x:c r="I25" s="2" t="str">
        <x:f>IF(A25="","",SUMIF(People!$A$7:$A$106,A25,People!$G$7:$G$106))</x:f>
      </x:c>
      <x:c r="J25" s="2" t="str">
        <x:f>IF(AND(ISNUMBER(H25),ISNUMBER(I25)),MIN(H25,I25*60/D25*E25),"")</x:f>
      </x:c>
      <x:c r="K25" s="2" t="str">
        <x:f>IF(COUNTA(A25:G25)=0,"",IF(OR(A25="",COUNT(B25:E25)&lt;&gt;4,MIN(B25:E25)&lt;0,D25&lt;=0,E25&gt;1,G25="",F25=""),"Missing / invalid",IF(COUNTIF($A$7:$A$106,A25)&gt;1,"Duplicate site","Ready")))</x:f>
      </x:c>
      <x:c r="L25" s="2"/>
    </x:row>
    <x:row r="26" ht="25" customHeight="1">
      <x:c r="A26" s="2"/>
      <x:c r="B26" s="9"/>
      <x:c r="C26" s="9"/>
      <x:c r="D26" s="9"/>
      <x:c r="E26" s="9"/>
      <x:c r="F26" s="2"/>
      <x:c r="G26" s="2"/>
      <x:c r="H26" s="2" t="str">
        <x:f>IF(K26="Ready",B26*C26*60/D26*E26,"")</x:f>
      </x:c>
      <x:c r="I26" s="2" t="str">
        <x:f>IF(A26="","",SUMIF(People!$A$7:$A$106,A26,People!$G$7:$G$106))</x:f>
      </x:c>
      <x:c r="J26" s="2" t="str">
        <x:f>IF(AND(ISNUMBER(H26),ISNUMBER(I26)),MIN(H26,I26*60/D26*E26),"")</x:f>
      </x:c>
      <x:c r="K26" s="2" t="str">
        <x:f>IF(COUNTA(A26:G26)=0,"",IF(OR(A26="",COUNT(B26:E26)&lt;&gt;4,MIN(B26:E26)&lt;0,D26&lt;=0,E26&gt;1,G26="",F26=""),"Missing / invalid",IF(COUNTIF($A$7:$A$106,A26)&gt;1,"Duplicate site","Ready")))</x:f>
      </x:c>
      <x:c r="L26" s="2"/>
    </x:row>
    <x:row r="27" ht="25" customHeight="1">
      <x:c r="A27" s="2"/>
      <x:c r="B27" s="9"/>
      <x:c r="C27" s="9"/>
      <x:c r="D27" s="9"/>
      <x:c r="E27" s="9"/>
      <x:c r="F27" s="2"/>
      <x:c r="G27" s="2"/>
      <x:c r="H27" s="2" t="str">
        <x:f>IF(K27="Ready",B27*C27*60/D27*E27,"")</x:f>
      </x:c>
      <x:c r="I27" s="2" t="str">
        <x:f>IF(A27="","",SUMIF(People!$A$7:$A$106,A27,People!$G$7:$G$106))</x:f>
      </x:c>
      <x:c r="J27" s="2" t="str">
        <x:f>IF(AND(ISNUMBER(H27),ISNUMBER(I27)),MIN(H27,I27*60/D27*E27),"")</x:f>
      </x:c>
      <x:c r="K27" s="2" t="str">
        <x:f>IF(COUNTA(A27:G27)=0,"",IF(OR(A27="",COUNT(B27:E27)&lt;&gt;4,MIN(B27:E27)&lt;0,D27&lt;=0,E27&gt;1,G27="",F27=""),"Missing / invalid",IF(COUNTIF($A$7:$A$106,A27)&gt;1,"Duplicate site","Ready")))</x:f>
      </x:c>
      <x:c r="L27" s="2"/>
    </x:row>
    <x:row r="28" ht="25" customHeight="1">
      <x:c r="A28" s="2"/>
      <x:c r="B28" s="9"/>
      <x:c r="C28" s="9"/>
      <x:c r="D28" s="9"/>
      <x:c r="E28" s="9"/>
      <x:c r="F28" s="2"/>
      <x:c r="G28" s="2"/>
      <x:c r="H28" s="2" t="str">
        <x:f>IF(K28="Ready",B28*C28*60/D28*E28,"")</x:f>
      </x:c>
      <x:c r="I28" s="2" t="str">
        <x:f>IF(A28="","",SUMIF(People!$A$7:$A$106,A28,People!$G$7:$G$106))</x:f>
      </x:c>
      <x:c r="J28" s="2" t="str">
        <x:f>IF(AND(ISNUMBER(H28),ISNUMBER(I28)),MIN(H28,I28*60/D28*E28),"")</x:f>
      </x:c>
      <x:c r="K28" s="2" t="str">
        <x:f>IF(COUNTA(A28:G28)=0,"",IF(OR(A28="",COUNT(B28:E28)&lt;&gt;4,MIN(B28:E28)&lt;0,D28&lt;=0,E28&gt;1,G28="",F28=""),"Missing / invalid",IF(COUNTIF($A$7:$A$106,A28)&gt;1,"Duplicate site","Ready")))</x:f>
      </x:c>
      <x:c r="L28" s="2"/>
    </x:row>
    <x:row r="29" ht="25" customHeight="1">
      <x:c r="A29" s="2"/>
      <x:c r="B29" s="9"/>
      <x:c r="C29" s="9"/>
      <x:c r="D29" s="9"/>
      <x:c r="E29" s="9"/>
      <x:c r="F29" s="2"/>
      <x:c r="G29" s="2"/>
      <x:c r="H29" s="2" t="str">
        <x:f>IF(K29="Ready",B29*C29*60/D29*E29,"")</x:f>
      </x:c>
      <x:c r="I29" s="2" t="str">
        <x:f>IF(A29="","",SUMIF(People!$A$7:$A$106,A29,People!$G$7:$G$106))</x:f>
      </x:c>
      <x:c r="J29" s="2" t="str">
        <x:f>IF(AND(ISNUMBER(H29),ISNUMBER(I29)),MIN(H29,I29*60/D29*E29),"")</x:f>
      </x:c>
      <x:c r="K29" s="2" t="str">
        <x:f>IF(COUNTA(A29:G29)=0,"",IF(OR(A29="",COUNT(B29:E29)&lt;&gt;4,MIN(B29:E29)&lt;0,D29&lt;=0,E29&gt;1,G29="",F29=""),"Missing / invalid",IF(COUNTIF($A$7:$A$106,A29)&gt;1,"Duplicate site","Ready")))</x:f>
      </x:c>
      <x:c r="L29" s="2"/>
    </x:row>
    <x:row r="30" ht="25" customHeight="1">
      <x:c r="A30" s="2"/>
      <x:c r="B30" s="9"/>
      <x:c r="C30" s="9"/>
      <x:c r="D30" s="9"/>
      <x:c r="E30" s="9"/>
      <x:c r="F30" s="2"/>
      <x:c r="G30" s="2"/>
      <x:c r="H30" s="2" t="str">
        <x:f>IF(K30="Ready",B30*C30*60/D30*E30,"")</x:f>
      </x:c>
      <x:c r="I30" s="2" t="str">
        <x:f>IF(A30="","",SUMIF(People!$A$7:$A$106,A30,People!$G$7:$G$106))</x:f>
      </x:c>
      <x:c r="J30" s="2" t="str">
        <x:f>IF(AND(ISNUMBER(H30),ISNUMBER(I30)),MIN(H30,I30*60/D30*E30),"")</x:f>
      </x:c>
      <x:c r="K30" s="2" t="str">
        <x:f>IF(COUNTA(A30:G30)=0,"",IF(OR(A30="",COUNT(B30:E30)&lt;&gt;4,MIN(B30:E30)&lt;0,D30&lt;=0,E30&gt;1,G30="",F30=""),"Missing / invalid",IF(COUNTIF($A$7:$A$106,A30)&gt;1,"Duplicate site","Ready")))</x:f>
      </x:c>
      <x:c r="L30" s="2"/>
    </x:row>
    <x:row r="31" ht="25" customHeight="1">
      <x:c r="A31" s="2"/>
      <x:c r="B31" s="9"/>
      <x:c r="C31" s="9"/>
      <x:c r="D31" s="9"/>
      <x:c r="E31" s="9"/>
      <x:c r="F31" s="2"/>
      <x:c r="G31" s="2"/>
      <x:c r="H31" s="2" t="str">
        <x:f>IF(K31="Ready",B31*C31*60/D31*E31,"")</x:f>
      </x:c>
      <x:c r="I31" s="2" t="str">
        <x:f>IF(A31="","",SUMIF(People!$A$7:$A$106,A31,People!$G$7:$G$106))</x:f>
      </x:c>
      <x:c r="J31" s="2" t="str">
        <x:f>IF(AND(ISNUMBER(H31),ISNUMBER(I31)),MIN(H31,I31*60/D31*E31),"")</x:f>
      </x:c>
      <x:c r="K31" s="2" t="str">
        <x:f>IF(COUNTA(A31:G31)=0,"",IF(OR(A31="",COUNT(B31:E31)&lt;&gt;4,MIN(B31:E31)&lt;0,D31&lt;=0,E31&gt;1,G31="",F31=""),"Missing / invalid",IF(COUNTIF($A$7:$A$106,A31)&gt;1,"Duplicate site","Ready")))</x:f>
      </x:c>
      <x:c r="L31" s="2"/>
    </x:row>
    <x:row r="32" ht="25" customHeight="1">
      <x:c r="A32" s="2"/>
      <x:c r="B32" s="9"/>
      <x:c r="C32" s="9"/>
      <x:c r="D32" s="9"/>
      <x:c r="E32" s="9"/>
      <x:c r="F32" s="2"/>
      <x:c r="G32" s="2"/>
      <x:c r="H32" s="2" t="str">
        <x:f>IF(K32="Ready",B32*C32*60/D32*E32,"")</x:f>
      </x:c>
      <x:c r="I32" s="2" t="str">
        <x:f>IF(A32="","",SUMIF(People!$A$7:$A$106,A32,People!$G$7:$G$106))</x:f>
      </x:c>
      <x:c r="J32" s="2" t="str">
        <x:f>IF(AND(ISNUMBER(H32),ISNUMBER(I32)),MIN(H32,I32*60/D32*E32),"")</x:f>
      </x:c>
      <x:c r="K32" s="2" t="str">
        <x:f>IF(COUNTA(A32:G32)=0,"",IF(OR(A32="",COUNT(B32:E32)&lt;&gt;4,MIN(B32:E32)&lt;0,D32&lt;=0,E32&gt;1,G32="",F32=""),"Missing / invalid",IF(COUNTIF($A$7:$A$106,A32)&gt;1,"Duplicate site","Ready")))</x:f>
      </x:c>
      <x:c r="L32" s="2"/>
    </x:row>
    <x:row r="33" ht="25" customHeight="1">
      <x:c r="A33" s="2"/>
      <x:c r="B33" s="9"/>
      <x:c r="C33" s="9"/>
      <x:c r="D33" s="9"/>
      <x:c r="E33" s="9"/>
      <x:c r="F33" s="2"/>
      <x:c r="G33" s="2"/>
      <x:c r="H33" s="2" t="str">
        <x:f>IF(K33="Ready",B33*C33*60/D33*E33,"")</x:f>
      </x:c>
      <x:c r="I33" s="2" t="str">
        <x:f>IF(A33="","",SUMIF(People!$A$7:$A$106,A33,People!$G$7:$G$106))</x:f>
      </x:c>
      <x:c r="J33" s="2" t="str">
        <x:f>IF(AND(ISNUMBER(H33),ISNUMBER(I33)),MIN(H33,I33*60/D33*E33),"")</x:f>
      </x:c>
      <x:c r="K33" s="2" t="str">
        <x:f>IF(COUNTA(A33:G33)=0,"",IF(OR(A33="",COUNT(B33:E33)&lt;&gt;4,MIN(B33:E33)&lt;0,D33&lt;=0,E33&gt;1,G33="",F33=""),"Missing / invalid",IF(COUNTIF($A$7:$A$106,A33)&gt;1,"Duplicate site","Ready")))</x:f>
      </x:c>
      <x:c r="L33" s="2"/>
    </x:row>
    <x:row r="34" ht="25" customHeight="1">
      <x:c r="A34" s="2"/>
      <x:c r="B34" s="9"/>
      <x:c r="C34" s="9"/>
      <x:c r="D34" s="9"/>
      <x:c r="E34" s="9"/>
      <x:c r="F34" s="2"/>
      <x:c r="G34" s="2"/>
      <x:c r="H34" s="2" t="str">
        <x:f>IF(K34="Ready",B34*C34*60/D34*E34,"")</x:f>
      </x:c>
      <x:c r="I34" s="2" t="str">
        <x:f>IF(A34="","",SUMIF(People!$A$7:$A$106,A34,People!$G$7:$G$106))</x:f>
      </x:c>
      <x:c r="J34" s="2" t="str">
        <x:f>IF(AND(ISNUMBER(H34),ISNUMBER(I34)),MIN(H34,I34*60/D34*E34),"")</x:f>
      </x:c>
      <x:c r="K34" s="2" t="str">
        <x:f>IF(COUNTA(A34:G34)=0,"",IF(OR(A34="",COUNT(B34:E34)&lt;&gt;4,MIN(B34:E34)&lt;0,D34&lt;=0,E34&gt;1,G34="",F34=""),"Missing / invalid",IF(COUNTIF($A$7:$A$106,A34)&gt;1,"Duplicate site","Ready")))</x:f>
      </x:c>
      <x:c r="L34" s="2"/>
    </x:row>
    <x:row r="35" ht="25" customHeight="1">
      <x:c r="A35" s="2"/>
      <x:c r="B35" s="9"/>
      <x:c r="C35" s="9"/>
      <x:c r="D35" s="9"/>
      <x:c r="E35" s="9"/>
      <x:c r="F35" s="2"/>
      <x:c r="G35" s="2"/>
      <x:c r="H35" s="2" t="str">
        <x:f>IF(K35="Ready",B35*C35*60/D35*E35,"")</x:f>
      </x:c>
      <x:c r="I35" s="2" t="str">
        <x:f>IF(A35="","",SUMIF(People!$A$7:$A$106,A35,People!$G$7:$G$106))</x:f>
      </x:c>
      <x:c r="J35" s="2" t="str">
        <x:f>IF(AND(ISNUMBER(H35),ISNUMBER(I35)),MIN(H35,I35*60/D35*E35),"")</x:f>
      </x:c>
      <x:c r="K35" s="2" t="str">
        <x:f>IF(COUNTA(A35:G35)=0,"",IF(OR(A35="",COUNT(B35:E35)&lt;&gt;4,MIN(B35:E35)&lt;0,D35&lt;=0,E35&gt;1,G35="",F35=""),"Missing / invalid",IF(COUNTIF($A$7:$A$106,A35)&gt;1,"Duplicate site","Ready")))</x:f>
      </x:c>
      <x:c r="L35" s="2"/>
    </x:row>
    <x:row r="36" ht="25" customHeight="1">
      <x:c r="A36" s="2"/>
      <x:c r="B36" s="9"/>
      <x:c r="C36" s="9"/>
      <x:c r="D36" s="9"/>
      <x:c r="E36" s="9"/>
      <x:c r="F36" s="2"/>
      <x:c r="G36" s="2"/>
      <x:c r="H36" s="2" t="str">
        <x:f>IF(K36="Ready",B36*C36*60/D36*E36,"")</x:f>
      </x:c>
      <x:c r="I36" s="2" t="str">
        <x:f>IF(A36="","",SUMIF(People!$A$7:$A$106,A36,People!$G$7:$G$106))</x:f>
      </x:c>
      <x:c r="J36" s="2" t="str">
        <x:f>IF(AND(ISNUMBER(H36),ISNUMBER(I36)),MIN(H36,I36*60/D36*E36),"")</x:f>
      </x:c>
      <x:c r="K36" s="2" t="str">
        <x:f>IF(COUNTA(A36:G36)=0,"",IF(OR(A36="",COUNT(B36:E36)&lt;&gt;4,MIN(B36:E36)&lt;0,D36&lt;=0,E36&gt;1,G36="",F36=""),"Missing / invalid",IF(COUNTIF($A$7:$A$106,A36)&gt;1,"Duplicate site","Ready")))</x:f>
      </x:c>
      <x:c r="L36" s="2"/>
    </x:row>
    <x:row r="37" ht="25" customHeight="1">
      <x:c r="A37" s="2"/>
      <x:c r="B37" s="9"/>
      <x:c r="C37" s="9"/>
      <x:c r="D37" s="9"/>
      <x:c r="E37" s="9"/>
      <x:c r="F37" s="2"/>
      <x:c r="G37" s="2"/>
      <x:c r="H37" s="2" t="str">
        <x:f>IF(K37="Ready",B37*C37*60/D37*E37,"")</x:f>
      </x:c>
      <x:c r="I37" s="2" t="str">
        <x:f>IF(A37="","",SUMIF(People!$A$7:$A$106,A37,People!$G$7:$G$106))</x:f>
      </x:c>
      <x:c r="J37" s="2" t="str">
        <x:f>IF(AND(ISNUMBER(H37),ISNUMBER(I37)),MIN(H37,I37*60/D37*E37),"")</x:f>
      </x:c>
      <x:c r="K37" s="2" t="str">
        <x:f>IF(COUNTA(A37:G37)=0,"",IF(OR(A37="",COUNT(B37:E37)&lt;&gt;4,MIN(B37:E37)&lt;0,D37&lt;=0,E37&gt;1,G37="",F37=""),"Missing / invalid",IF(COUNTIF($A$7:$A$106,A37)&gt;1,"Duplicate site","Ready")))</x:f>
      </x:c>
      <x:c r="L37" s="2"/>
    </x:row>
    <x:row r="38" ht="25" customHeight="1">
      <x:c r="A38" s="2"/>
      <x:c r="B38" s="9"/>
      <x:c r="C38" s="9"/>
      <x:c r="D38" s="9"/>
      <x:c r="E38" s="9"/>
      <x:c r="F38" s="2"/>
      <x:c r="G38" s="2"/>
      <x:c r="H38" s="2" t="str">
        <x:f>IF(K38="Ready",B38*C38*60/D38*E38,"")</x:f>
      </x:c>
      <x:c r="I38" s="2" t="str">
        <x:f>IF(A38="","",SUMIF(People!$A$7:$A$106,A38,People!$G$7:$G$106))</x:f>
      </x:c>
      <x:c r="J38" s="2" t="str">
        <x:f>IF(AND(ISNUMBER(H38),ISNUMBER(I38)),MIN(H38,I38*60/D38*E38),"")</x:f>
      </x:c>
      <x:c r="K38" s="2" t="str">
        <x:f>IF(COUNTA(A38:G38)=0,"",IF(OR(A38="",COUNT(B38:E38)&lt;&gt;4,MIN(B38:E38)&lt;0,D38&lt;=0,E38&gt;1,G38="",F38=""),"Missing / invalid",IF(COUNTIF($A$7:$A$106,A38)&gt;1,"Duplicate site","Ready")))</x:f>
      </x:c>
      <x:c r="L38" s="2"/>
    </x:row>
    <x:row r="39" ht="25" customHeight="1">
      <x:c r="A39" s="2"/>
      <x:c r="B39" s="9"/>
      <x:c r="C39" s="9"/>
      <x:c r="D39" s="9"/>
      <x:c r="E39" s="9"/>
      <x:c r="F39" s="2"/>
      <x:c r="G39" s="2"/>
      <x:c r="H39" s="2" t="str">
        <x:f>IF(K39="Ready",B39*C39*60/D39*E39,"")</x:f>
      </x:c>
      <x:c r="I39" s="2" t="str">
        <x:f>IF(A39="","",SUMIF(People!$A$7:$A$106,A39,People!$G$7:$G$106))</x:f>
      </x:c>
      <x:c r="J39" s="2" t="str">
        <x:f>IF(AND(ISNUMBER(H39),ISNUMBER(I39)),MIN(H39,I39*60/D39*E39),"")</x:f>
      </x:c>
      <x:c r="K39" s="2" t="str">
        <x:f>IF(COUNTA(A39:G39)=0,"",IF(OR(A39="",COUNT(B39:E39)&lt;&gt;4,MIN(B39:E39)&lt;0,D39&lt;=0,E39&gt;1,G39="",F39=""),"Missing / invalid",IF(COUNTIF($A$7:$A$106,A39)&gt;1,"Duplicate site","Ready")))</x:f>
      </x:c>
      <x:c r="L39" s="2"/>
    </x:row>
    <x:row r="40" ht="25" customHeight="1">
      <x:c r="A40" s="2"/>
      <x:c r="B40" s="9"/>
      <x:c r="C40" s="9"/>
      <x:c r="D40" s="9"/>
      <x:c r="E40" s="9"/>
      <x:c r="F40" s="2"/>
      <x:c r="G40" s="2"/>
      <x:c r="H40" s="2" t="str">
        <x:f>IF(K40="Ready",B40*C40*60/D40*E40,"")</x:f>
      </x:c>
      <x:c r="I40" s="2" t="str">
        <x:f>IF(A40="","",SUMIF(People!$A$7:$A$106,A40,People!$G$7:$G$106))</x:f>
      </x:c>
      <x:c r="J40" s="2" t="str">
        <x:f>IF(AND(ISNUMBER(H40),ISNUMBER(I40)),MIN(H40,I40*60/D40*E40),"")</x:f>
      </x:c>
      <x:c r="K40" s="2" t="str">
        <x:f>IF(COUNTA(A40:G40)=0,"",IF(OR(A40="",COUNT(B40:E40)&lt;&gt;4,MIN(B40:E40)&lt;0,D40&lt;=0,E40&gt;1,G40="",F40=""),"Missing / invalid",IF(COUNTIF($A$7:$A$106,A40)&gt;1,"Duplicate site","Ready")))</x:f>
      </x:c>
      <x:c r="L40" s="2"/>
    </x:row>
    <x:row r="41" ht="25" customHeight="1">
      <x:c r="A41" s="2"/>
      <x:c r="B41" s="9"/>
      <x:c r="C41" s="9"/>
      <x:c r="D41" s="9"/>
      <x:c r="E41" s="9"/>
      <x:c r="F41" s="2"/>
      <x:c r="G41" s="2"/>
      <x:c r="H41" s="2" t="str">
        <x:f>IF(K41="Ready",B41*C41*60/D41*E41,"")</x:f>
      </x:c>
      <x:c r="I41" s="2" t="str">
        <x:f>IF(A41="","",SUMIF(People!$A$7:$A$106,A41,People!$G$7:$G$106))</x:f>
      </x:c>
      <x:c r="J41" s="2" t="str">
        <x:f>IF(AND(ISNUMBER(H41),ISNUMBER(I41)),MIN(H41,I41*60/D41*E41),"")</x:f>
      </x:c>
      <x:c r="K41" s="2" t="str">
        <x:f>IF(COUNTA(A41:G41)=0,"",IF(OR(A41="",COUNT(B41:E41)&lt;&gt;4,MIN(B41:E41)&lt;0,D41&lt;=0,E41&gt;1,G41="",F41=""),"Missing / invalid",IF(COUNTIF($A$7:$A$106,A41)&gt;1,"Duplicate site","Ready")))</x:f>
      </x:c>
      <x:c r="L41" s="2"/>
    </x:row>
    <x:row r="42" ht="25" customHeight="1">
      <x:c r="A42" s="2"/>
      <x:c r="B42" s="9"/>
      <x:c r="C42" s="9"/>
      <x:c r="D42" s="9"/>
      <x:c r="E42" s="9"/>
      <x:c r="F42" s="2"/>
      <x:c r="G42" s="2"/>
      <x:c r="H42" s="2" t="str">
        <x:f>IF(K42="Ready",B42*C42*60/D42*E42,"")</x:f>
      </x:c>
      <x:c r="I42" s="2" t="str">
        <x:f>IF(A42="","",SUMIF(People!$A$7:$A$106,A42,People!$G$7:$G$106))</x:f>
      </x:c>
      <x:c r="J42" s="2" t="str">
        <x:f>IF(AND(ISNUMBER(H42),ISNUMBER(I42)),MIN(H42,I42*60/D42*E42),"")</x:f>
      </x:c>
      <x:c r="K42" s="2" t="str">
        <x:f>IF(COUNTA(A42:G42)=0,"",IF(OR(A42="",COUNT(B42:E42)&lt;&gt;4,MIN(B42:E42)&lt;0,D42&lt;=0,E42&gt;1,G42="",F42=""),"Missing / invalid",IF(COUNTIF($A$7:$A$106,A42)&gt;1,"Duplicate site","Ready")))</x:f>
      </x:c>
      <x:c r="L42" s="2"/>
    </x:row>
    <x:row r="43" ht="25" customHeight="1">
      <x:c r="A43" s="2"/>
      <x:c r="B43" s="9"/>
      <x:c r="C43" s="9"/>
      <x:c r="D43" s="9"/>
      <x:c r="E43" s="9"/>
      <x:c r="F43" s="2"/>
      <x:c r="G43" s="2"/>
      <x:c r="H43" s="2" t="str">
        <x:f>IF(K43="Ready",B43*C43*60/D43*E43,"")</x:f>
      </x:c>
      <x:c r="I43" s="2" t="str">
        <x:f>IF(A43="","",SUMIF(People!$A$7:$A$106,A43,People!$G$7:$G$106))</x:f>
      </x:c>
      <x:c r="J43" s="2" t="str">
        <x:f>IF(AND(ISNUMBER(H43),ISNUMBER(I43)),MIN(H43,I43*60/D43*E43),"")</x:f>
      </x:c>
      <x:c r="K43" s="2" t="str">
        <x:f>IF(COUNTA(A43:G43)=0,"",IF(OR(A43="",COUNT(B43:E43)&lt;&gt;4,MIN(B43:E43)&lt;0,D43&lt;=0,E43&gt;1,G43="",F43=""),"Missing / invalid",IF(COUNTIF($A$7:$A$106,A43)&gt;1,"Duplicate site","Ready")))</x:f>
      </x:c>
      <x:c r="L43" s="2"/>
    </x:row>
    <x:row r="44" ht="25" customHeight="1">
      <x:c r="A44" s="2"/>
      <x:c r="B44" s="9"/>
      <x:c r="C44" s="9"/>
      <x:c r="D44" s="9"/>
      <x:c r="E44" s="9"/>
      <x:c r="F44" s="2"/>
      <x:c r="G44" s="2"/>
      <x:c r="H44" s="2" t="str">
        <x:f>IF(K44="Ready",B44*C44*60/D44*E44,"")</x:f>
      </x:c>
      <x:c r="I44" s="2" t="str">
        <x:f>IF(A44="","",SUMIF(People!$A$7:$A$106,A44,People!$G$7:$G$106))</x:f>
      </x:c>
      <x:c r="J44" s="2" t="str">
        <x:f>IF(AND(ISNUMBER(H44),ISNUMBER(I44)),MIN(H44,I44*60/D44*E44),"")</x:f>
      </x:c>
      <x:c r="K44" s="2" t="str">
        <x:f>IF(COUNTA(A44:G44)=0,"",IF(OR(A44="",COUNT(B44:E44)&lt;&gt;4,MIN(B44:E44)&lt;0,D44&lt;=0,E44&gt;1,G44="",F44=""),"Missing / invalid",IF(COUNTIF($A$7:$A$106,A44)&gt;1,"Duplicate site","Ready")))</x:f>
      </x:c>
      <x:c r="L44" s="2"/>
    </x:row>
    <x:row r="45" ht="25" customHeight="1">
      <x:c r="A45" s="2"/>
      <x:c r="B45" s="9"/>
      <x:c r="C45" s="9"/>
      <x:c r="D45" s="9"/>
      <x:c r="E45" s="9"/>
      <x:c r="F45" s="2"/>
      <x:c r="G45" s="2"/>
      <x:c r="H45" s="2" t="str">
        <x:f>IF(K45="Ready",B45*C45*60/D45*E45,"")</x:f>
      </x:c>
      <x:c r="I45" s="2" t="str">
        <x:f>IF(A45="","",SUMIF(People!$A$7:$A$106,A45,People!$G$7:$G$106))</x:f>
      </x:c>
      <x:c r="J45" s="2" t="str">
        <x:f>IF(AND(ISNUMBER(H45),ISNUMBER(I45)),MIN(H45,I45*60/D45*E45),"")</x:f>
      </x:c>
      <x:c r="K45" s="2" t="str">
        <x:f>IF(COUNTA(A45:G45)=0,"",IF(OR(A45="",COUNT(B45:E45)&lt;&gt;4,MIN(B45:E45)&lt;0,D45&lt;=0,E45&gt;1,G45="",F45=""),"Missing / invalid",IF(COUNTIF($A$7:$A$106,A45)&gt;1,"Duplicate site","Ready")))</x:f>
      </x:c>
      <x:c r="L45" s="2"/>
    </x:row>
    <x:row r="46" ht="25" customHeight="1">
      <x:c r="A46" s="2"/>
      <x:c r="B46" s="9"/>
      <x:c r="C46" s="9"/>
      <x:c r="D46" s="9"/>
      <x:c r="E46" s="9"/>
      <x:c r="F46" s="2"/>
      <x:c r="G46" s="2"/>
      <x:c r="H46" s="2" t="str">
        <x:f>IF(K46="Ready",B46*C46*60/D46*E46,"")</x:f>
      </x:c>
      <x:c r="I46" s="2" t="str">
        <x:f>IF(A46="","",SUMIF(People!$A$7:$A$106,A46,People!$G$7:$G$106))</x:f>
      </x:c>
      <x:c r="J46" s="2" t="str">
        <x:f>IF(AND(ISNUMBER(H46),ISNUMBER(I46)),MIN(H46,I46*60/D46*E46),"")</x:f>
      </x:c>
      <x:c r="K46" s="2" t="str">
        <x:f>IF(COUNTA(A46:G46)=0,"",IF(OR(A46="",COUNT(B46:E46)&lt;&gt;4,MIN(B46:E46)&lt;0,D46&lt;=0,E46&gt;1,G46="",F46=""),"Missing / invalid",IF(COUNTIF($A$7:$A$106,A46)&gt;1,"Duplicate site","Ready")))</x:f>
      </x:c>
      <x:c r="L46" s="2"/>
    </x:row>
    <x:row r="47" ht="25" customHeight="1">
      <x:c r="A47" s="2"/>
      <x:c r="B47" s="9"/>
      <x:c r="C47" s="9"/>
      <x:c r="D47" s="9"/>
      <x:c r="E47" s="9"/>
      <x:c r="F47" s="2"/>
      <x:c r="G47" s="2"/>
      <x:c r="H47" s="2" t="str">
        <x:f>IF(K47="Ready",B47*C47*60/D47*E47,"")</x:f>
      </x:c>
      <x:c r="I47" s="2" t="str">
        <x:f>IF(A47="","",SUMIF(People!$A$7:$A$106,A47,People!$G$7:$G$106))</x:f>
      </x:c>
      <x:c r="J47" s="2" t="str">
        <x:f>IF(AND(ISNUMBER(H47),ISNUMBER(I47)),MIN(H47,I47*60/D47*E47),"")</x:f>
      </x:c>
      <x:c r="K47" s="2" t="str">
        <x:f>IF(COUNTA(A47:G47)=0,"",IF(OR(A47="",COUNT(B47:E47)&lt;&gt;4,MIN(B47:E47)&lt;0,D47&lt;=0,E47&gt;1,G47="",F47=""),"Missing / invalid",IF(COUNTIF($A$7:$A$106,A47)&gt;1,"Duplicate site","Ready")))</x:f>
      </x:c>
      <x:c r="L47" s="2"/>
    </x:row>
    <x:row r="48" ht="25" customHeight="1">
      <x:c r="A48" s="2"/>
      <x:c r="B48" s="9"/>
      <x:c r="C48" s="9"/>
      <x:c r="D48" s="9"/>
      <x:c r="E48" s="9"/>
      <x:c r="F48" s="2"/>
      <x:c r="G48" s="2"/>
      <x:c r="H48" s="2" t="str">
        <x:f>IF(K48="Ready",B48*C48*60/D48*E48,"")</x:f>
      </x:c>
      <x:c r="I48" s="2" t="str">
        <x:f>IF(A48="","",SUMIF(People!$A$7:$A$106,A48,People!$G$7:$G$106))</x:f>
      </x:c>
      <x:c r="J48" s="2" t="str">
        <x:f>IF(AND(ISNUMBER(H48),ISNUMBER(I48)),MIN(H48,I48*60/D48*E48),"")</x:f>
      </x:c>
      <x:c r="K48" s="2" t="str">
        <x:f>IF(COUNTA(A48:G48)=0,"",IF(OR(A48="",COUNT(B48:E48)&lt;&gt;4,MIN(B48:E48)&lt;0,D48&lt;=0,E48&gt;1,G48="",F48=""),"Missing / invalid",IF(COUNTIF($A$7:$A$106,A48)&gt;1,"Duplicate site","Ready")))</x:f>
      </x:c>
      <x:c r="L48" s="2"/>
    </x:row>
    <x:row r="49" ht="25" customHeight="1">
      <x:c r="A49" s="2"/>
      <x:c r="B49" s="9"/>
      <x:c r="C49" s="9"/>
      <x:c r="D49" s="9"/>
      <x:c r="E49" s="9"/>
      <x:c r="F49" s="2"/>
      <x:c r="G49" s="2"/>
      <x:c r="H49" s="2" t="str">
        <x:f>IF(K49="Ready",B49*C49*60/D49*E49,"")</x:f>
      </x:c>
      <x:c r="I49" s="2" t="str">
        <x:f>IF(A49="","",SUMIF(People!$A$7:$A$106,A49,People!$G$7:$G$106))</x:f>
      </x:c>
      <x:c r="J49" s="2" t="str">
        <x:f>IF(AND(ISNUMBER(H49),ISNUMBER(I49)),MIN(H49,I49*60/D49*E49),"")</x:f>
      </x:c>
      <x:c r="K49" s="2" t="str">
        <x:f>IF(COUNTA(A49:G49)=0,"",IF(OR(A49="",COUNT(B49:E49)&lt;&gt;4,MIN(B49:E49)&lt;0,D49&lt;=0,E49&gt;1,G49="",F49=""),"Missing / invalid",IF(COUNTIF($A$7:$A$106,A49)&gt;1,"Duplicate site","Ready")))</x:f>
      </x:c>
      <x:c r="L49" s="2"/>
    </x:row>
    <x:row r="50" ht="25" customHeight="1">
      <x:c r="A50" s="2"/>
      <x:c r="B50" s="9"/>
      <x:c r="C50" s="9"/>
      <x:c r="D50" s="9"/>
      <x:c r="E50" s="9"/>
      <x:c r="F50" s="2"/>
      <x:c r="G50" s="2"/>
      <x:c r="H50" s="2" t="str">
        <x:f>IF(K50="Ready",B50*C50*60/D50*E50,"")</x:f>
      </x:c>
      <x:c r="I50" s="2" t="str">
        <x:f>IF(A50="","",SUMIF(People!$A$7:$A$106,A50,People!$G$7:$G$106))</x:f>
      </x:c>
      <x:c r="J50" s="2" t="str">
        <x:f>IF(AND(ISNUMBER(H50),ISNUMBER(I50)),MIN(H50,I50*60/D50*E50),"")</x:f>
      </x:c>
      <x:c r="K50" s="2" t="str">
        <x:f>IF(COUNTA(A50:G50)=0,"",IF(OR(A50="",COUNT(B50:E50)&lt;&gt;4,MIN(B50:E50)&lt;0,D50&lt;=0,E50&gt;1,G50="",F50=""),"Missing / invalid",IF(COUNTIF($A$7:$A$106,A50)&gt;1,"Duplicate site","Ready")))</x:f>
      </x:c>
      <x:c r="L50" s="2"/>
    </x:row>
    <x:row r="51" ht="25" customHeight="1">
      <x:c r="A51" s="2"/>
      <x:c r="B51" s="9"/>
      <x:c r="C51" s="9"/>
      <x:c r="D51" s="9"/>
      <x:c r="E51" s="9"/>
      <x:c r="F51" s="2"/>
      <x:c r="G51" s="2"/>
      <x:c r="H51" s="2" t="str">
        <x:f>IF(K51="Ready",B51*C51*60/D51*E51,"")</x:f>
      </x:c>
      <x:c r="I51" s="2" t="str">
        <x:f>IF(A51="","",SUMIF(People!$A$7:$A$106,A51,People!$G$7:$G$106))</x:f>
      </x:c>
      <x:c r="J51" s="2" t="str">
        <x:f>IF(AND(ISNUMBER(H51),ISNUMBER(I51)),MIN(H51,I51*60/D51*E51),"")</x:f>
      </x:c>
      <x:c r="K51" s="2" t="str">
        <x:f>IF(COUNTA(A51:G51)=0,"",IF(OR(A51="",COUNT(B51:E51)&lt;&gt;4,MIN(B51:E51)&lt;0,D51&lt;=0,E51&gt;1,G51="",F51=""),"Missing / invalid",IF(COUNTIF($A$7:$A$106,A51)&gt;1,"Duplicate site","Ready")))</x:f>
      </x:c>
      <x:c r="L51" s="2"/>
    </x:row>
    <x:row r="52" ht="25" customHeight="1">
      <x:c r="A52" s="2"/>
      <x:c r="B52" s="9"/>
      <x:c r="C52" s="9"/>
      <x:c r="D52" s="9"/>
      <x:c r="E52" s="9"/>
      <x:c r="F52" s="2"/>
      <x:c r="G52" s="2"/>
      <x:c r="H52" s="2" t="str">
        <x:f>IF(K52="Ready",B52*C52*60/D52*E52,"")</x:f>
      </x:c>
      <x:c r="I52" s="2" t="str">
        <x:f>IF(A52="","",SUMIF(People!$A$7:$A$106,A52,People!$G$7:$G$106))</x:f>
      </x:c>
      <x:c r="J52" s="2" t="str">
        <x:f>IF(AND(ISNUMBER(H52),ISNUMBER(I52)),MIN(H52,I52*60/D52*E52),"")</x:f>
      </x:c>
      <x:c r="K52" s="2" t="str">
        <x:f>IF(COUNTA(A52:G52)=0,"",IF(OR(A52="",COUNT(B52:E52)&lt;&gt;4,MIN(B52:E52)&lt;0,D52&lt;=0,E52&gt;1,G52="",F52=""),"Missing / invalid",IF(COUNTIF($A$7:$A$106,A52)&gt;1,"Duplicate site","Ready")))</x:f>
      </x:c>
      <x:c r="L52" s="2"/>
    </x:row>
    <x:row r="53" ht="25" customHeight="1">
      <x:c r="A53" s="2"/>
      <x:c r="B53" s="9"/>
      <x:c r="C53" s="9"/>
      <x:c r="D53" s="9"/>
      <x:c r="E53" s="9"/>
      <x:c r="F53" s="2"/>
      <x:c r="G53" s="2"/>
      <x:c r="H53" s="2" t="str">
        <x:f>IF(K53="Ready",B53*C53*60/D53*E53,"")</x:f>
      </x:c>
      <x:c r="I53" s="2" t="str">
        <x:f>IF(A53="","",SUMIF(People!$A$7:$A$106,A53,People!$G$7:$G$106))</x:f>
      </x:c>
      <x:c r="J53" s="2" t="str">
        <x:f>IF(AND(ISNUMBER(H53),ISNUMBER(I53)),MIN(H53,I53*60/D53*E53),"")</x:f>
      </x:c>
      <x:c r="K53" s="2" t="str">
        <x:f>IF(COUNTA(A53:G53)=0,"",IF(OR(A53="",COUNT(B53:E53)&lt;&gt;4,MIN(B53:E53)&lt;0,D53&lt;=0,E53&gt;1,G53="",F53=""),"Missing / invalid",IF(COUNTIF($A$7:$A$106,A53)&gt;1,"Duplicate site","Ready")))</x:f>
      </x:c>
      <x:c r="L53" s="2"/>
    </x:row>
    <x:row r="54" ht="25" customHeight="1">
      <x:c r="A54" s="2"/>
      <x:c r="B54" s="9"/>
      <x:c r="C54" s="9"/>
      <x:c r="D54" s="9"/>
      <x:c r="E54" s="9"/>
      <x:c r="F54" s="2"/>
      <x:c r="G54" s="2"/>
      <x:c r="H54" s="2" t="str">
        <x:f>IF(K54="Ready",B54*C54*60/D54*E54,"")</x:f>
      </x:c>
      <x:c r="I54" s="2" t="str">
        <x:f>IF(A54="","",SUMIF(People!$A$7:$A$106,A54,People!$G$7:$G$106))</x:f>
      </x:c>
      <x:c r="J54" s="2" t="str">
        <x:f>IF(AND(ISNUMBER(H54),ISNUMBER(I54)),MIN(H54,I54*60/D54*E54),"")</x:f>
      </x:c>
      <x:c r="K54" s="2" t="str">
        <x:f>IF(COUNTA(A54:G54)=0,"",IF(OR(A54="",COUNT(B54:E54)&lt;&gt;4,MIN(B54:E54)&lt;0,D54&lt;=0,E54&gt;1,G54="",F54=""),"Missing / invalid",IF(COUNTIF($A$7:$A$106,A54)&gt;1,"Duplicate site","Ready")))</x:f>
      </x:c>
      <x:c r="L54" s="2"/>
    </x:row>
    <x:row r="55" ht="25" customHeight="1">
      <x:c r="A55" s="2"/>
      <x:c r="B55" s="9"/>
      <x:c r="C55" s="9"/>
      <x:c r="D55" s="9"/>
      <x:c r="E55" s="9"/>
      <x:c r="F55" s="2"/>
      <x:c r="G55" s="2"/>
      <x:c r="H55" s="2" t="str">
        <x:f>IF(K55="Ready",B55*C55*60/D55*E55,"")</x:f>
      </x:c>
      <x:c r="I55" s="2" t="str">
        <x:f>IF(A55="","",SUMIF(People!$A$7:$A$106,A55,People!$G$7:$G$106))</x:f>
      </x:c>
      <x:c r="J55" s="2" t="str">
        <x:f>IF(AND(ISNUMBER(H55),ISNUMBER(I55)),MIN(H55,I55*60/D55*E55),"")</x:f>
      </x:c>
      <x:c r="K55" s="2" t="str">
        <x:f>IF(COUNTA(A55:G55)=0,"",IF(OR(A55="",COUNT(B55:E55)&lt;&gt;4,MIN(B55:E55)&lt;0,D55&lt;=0,E55&gt;1,G55="",F55=""),"Missing / invalid",IF(COUNTIF($A$7:$A$106,A55)&gt;1,"Duplicate site","Ready")))</x:f>
      </x:c>
      <x:c r="L55" s="2"/>
    </x:row>
    <x:row r="56" ht="25" customHeight="1">
      <x:c r="A56" s="2"/>
      <x:c r="B56" s="9"/>
      <x:c r="C56" s="9"/>
      <x:c r="D56" s="9"/>
      <x:c r="E56" s="9"/>
      <x:c r="F56" s="2"/>
      <x:c r="G56" s="2"/>
      <x:c r="H56" s="2" t="str">
        <x:f>IF(K56="Ready",B56*C56*60/D56*E56,"")</x:f>
      </x:c>
      <x:c r="I56" s="2" t="str">
        <x:f>IF(A56="","",SUMIF(People!$A$7:$A$106,A56,People!$G$7:$G$106))</x:f>
      </x:c>
      <x:c r="J56" s="2" t="str">
        <x:f>IF(AND(ISNUMBER(H56),ISNUMBER(I56)),MIN(H56,I56*60/D56*E56),"")</x:f>
      </x:c>
      <x:c r="K56" s="2" t="str">
        <x:f>IF(COUNTA(A56:G56)=0,"",IF(OR(A56="",COUNT(B56:E56)&lt;&gt;4,MIN(B56:E56)&lt;0,D56&lt;=0,E56&gt;1,G56="",F56=""),"Missing / invalid",IF(COUNTIF($A$7:$A$106,A56)&gt;1,"Duplicate site","Ready")))</x:f>
      </x:c>
      <x:c r="L56" s="2"/>
    </x:row>
    <x:row r="57" ht="25" customHeight="1">
      <x:c r="A57" s="2"/>
      <x:c r="B57" s="9"/>
      <x:c r="C57" s="9"/>
      <x:c r="D57" s="9"/>
      <x:c r="E57" s="9"/>
      <x:c r="F57" s="2"/>
      <x:c r="G57" s="2"/>
      <x:c r="H57" s="2" t="str">
        <x:f>IF(K57="Ready",B57*C57*60/D57*E57,"")</x:f>
      </x:c>
      <x:c r="I57" s="2" t="str">
        <x:f>IF(A57="","",SUMIF(People!$A$7:$A$106,A57,People!$G$7:$G$106))</x:f>
      </x:c>
      <x:c r="J57" s="2" t="str">
        <x:f>IF(AND(ISNUMBER(H57),ISNUMBER(I57)),MIN(H57,I57*60/D57*E57),"")</x:f>
      </x:c>
      <x:c r="K57" s="2" t="str">
        <x:f>IF(COUNTA(A57:G57)=0,"",IF(OR(A57="",COUNT(B57:E57)&lt;&gt;4,MIN(B57:E57)&lt;0,D57&lt;=0,E57&gt;1,G57="",F57=""),"Missing / invalid",IF(COUNTIF($A$7:$A$106,A57)&gt;1,"Duplicate site","Ready")))</x:f>
      </x:c>
      <x:c r="L57" s="2"/>
    </x:row>
    <x:row r="58" ht="25" customHeight="1">
      <x:c r="A58" s="2"/>
      <x:c r="B58" s="9"/>
      <x:c r="C58" s="9"/>
      <x:c r="D58" s="9"/>
      <x:c r="E58" s="9"/>
      <x:c r="F58" s="2"/>
      <x:c r="G58" s="2"/>
      <x:c r="H58" s="2" t="str">
        <x:f>IF(K58="Ready",B58*C58*60/D58*E58,"")</x:f>
      </x:c>
      <x:c r="I58" s="2" t="str">
        <x:f>IF(A58="","",SUMIF(People!$A$7:$A$106,A58,People!$G$7:$G$106))</x:f>
      </x:c>
      <x:c r="J58" s="2" t="str">
        <x:f>IF(AND(ISNUMBER(H58),ISNUMBER(I58)),MIN(H58,I58*60/D58*E58),"")</x:f>
      </x:c>
      <x:c r="K58" s="2" t="str">
        <x:f>IF(COUNTA(A58:G58)=0,"",IF(OR(A58="",COUNT(B58:E58)&lt;&gt;4,MIN(B58:E58)&lt;0,D58&lt;=0,E58&gt;1,G58="",F58=""),"Missing / invalid",IF(COUNTIF($A$7:$A$106,A58)&gt;1,"Duplicate site","Ready")))</x:f>
      </x:c>
      <x:c r="L58" s="2"/>
    </x:row>
    <x:row r="59" ht="25" customHeight="1">
      <x:c r="A59" s="2"/>
      <x:c r="B59" s="9"/>
      <x:c r="C59" s="9"/>
      <x:c r="D59" s="9"/>
      <x:c r="E59" s="9"/>
      <x:c r="F59" s="2"/>
      <x:c r="G59" s="2"/>
      <x:c r="H59" s="2" t="str">
        <x:f>IF(K59="Ready",B59*C59*60/D59*E59,"")</x:f>
      </x:c>
      <x:c r="I59" s="2" t="str">
        <x:f>IF(A59="","",SUMIF(People!$A$7:$A$106,A59,People!$G$7:$G$106))</x:f>
      </x:c>
      <x:c r="J59" s="2" t="str">
        <x:f>IF(AND(ISNUMBER(H59),ISNUMBER(I59)),MIN(H59,I59*60/D59*E59),"")</x:f>
      </x:c>
      <x:c r="K59" s="2" t="str">
        <x:f>IF(COUNTA(A59:G59)=0,"",IF(OR(A59="",COUNT(B59:E59)&lt;&gt;4,MIN(B59:E59)&lt;0,D59&lt;=0,E59&gt;1,G59="",F59=""),"Missing / invalid",IF(COUNTIF($A$7:$A$106,A59)&gt;1,"Duplicate site","Ready")))</x:f>
      </x:c>
      <x:c r="L59" s="2"/>
    </x:row>
    <x:row r="60" ht="25" customHeight="1">
      <x:c r="A60" s="2"/>
      <x:c r="B60" s="9"/>
      <x:c r="C60" s="9"/>
      <x:c r="D60" s="9"/>
      <x:c r="E60" s="9"/>
      <x:c r="F60" s="2"/>
      <x:c r="G60" s="2"/>
      <x:c r="H60" s="2" t="str">
        <x:f>IF(K60="Ready",B60*C60*60/D60*E60,"")</x:f>
      </x:c>
      <x:c r="I60" s="2" t="str">
        <x:f>IF(A60="","",SUMIF(People!$A$7:$A$106,A60,People!$G$7:$G$106))</x:f>
      </x:c>
      <x:c r="J60" s="2" t="str">
        <x:f>IF(AND(ISNUMBER(H60),ISNUMBER(I60)),MIN(H60,I60*60/D60*E60),"")</x:f>
      </x:c>
      <x:c r="K60" s="2" t="str">
        <x:f>IF(COUNTA(A60:G60)=0,"",IF(OR(A60="",COUNT(B60:E60)&lt;&gt;4,MIN(B60:E60)&lt;0,D60&lt;=0,E60&gt;1,G60="",F60=""),"Missing / invalid",IF(COUNTIF($A$7:$A$106,A60)&gt;1,"Duplicate site","Ready")))</x:f>
      </x:c>
      <x:c r="L60" s="2"/>
    </x:row>
    <x:row r="61" ht="25" customHeight="1">
      <x:c r="A61" s="2"/>
      <x:c r="B61" s="9"/>
      <x:c r="C61" s="9"/>
      <x:c r="D61" s="9"/>
      <x:c r="E61" s="9"/>
      <x:c r="F61" s="2"/>
      <x:c r="G61" s="2"/>
      <x:c r="H61" s="2" t="str">
        <x:f>IF(K61="Ready",B61*C61*60/D61*E61,"")</x:f>
      </x:c>
      <x:c r="I61" s="2" t="str">
        <x:f>IF(A61="","",SUMIF(People!$A$7:$A$106,A61,People!$G$7:$G$106))</x:f>
      </x:c>
      <x:c r="J61" s="2" t="str">
        <x:f>IF(AND(ISNUMBER(H61),ISNUMBER(I61)),MIN(H61,I61*60/D61*E61),"")</x:f>
      </x:c>
      <x:c r="K61" s="2" t="str">
        <x:f>IF(COUNTA(A61:G61)=0,"",IF(OR(A61="",COUNT(B61:E61)&lt;&gt;4,MIN(B61:E61)&lt;0,D61&lt;=0,E61&gt;1,G61="",F61=""),"Missing / invalid",IF(COUNTIF($A$7:$A$106,A61)&gt;1,"Duplicate site","Ready")))</x:f>
      </x:c>
      <x:c r="L61" s="2"/>
    </x:row>
    <x:row r="62" ht="25" customHeight="1">
      <x:c r="A62" s="2"/>
      <x:c r="B62" s="9"/>
      <x:c r="C62" s="9"/>
      <x:c r="D62" s="9"/>
      <x:c r="E62" s="9"/>
      <x:c r="F62" s="2"/>
      <x:c r="G62" s="2"/>
      <x:c r="H62" s="2" t="str">
        <x:f>IF(K62="Ready",B62*C62*60/D62*E62,"")</x:f>
      </x:c>
      <x:c r="I62" s="2" t="str">
        <x:f>IF(A62="","",SUMIF(People!$A$7:$A$106,A62,People!$G$7:$G$106))</x:f>
      </x:c>
      <x:c r="J62" s="2" t="str">
        <x:f>IF(AND(ISNUMBER(H62),ISNUMBER(I62)),MIN(H62,I62*60/D62*E62),"")</x:f>
      </x:c>
      <x:c r="K62" s="2" t="str">
        <x:f>IF(COUNTA(A62:G62)=0,"",IF(OR(A62="",COUNT(B62:E62)&lt;&gt;4,MIN(B62:E62)&lt;0,D62&lt;=0,E62&gt;1,G62="",F62=""),"Missing / invalid",IF(COUNTIF($A$7:$A$106,A62)&gt;1,"Duplicate site","Ready")))</x:f>
      </x:c>
      <x:c r="L62" s="2"/>
    </x:row>
    <x:row r="63" ht="25" customHeight="1">
      <x:c r="A63" s="2"/>
      <x:c r="B63" s="9"/>
      <x:c r="C63" s="9"/>
      <x:c r="D63" s="9"/>
      <x:c r="E63" s="9"/>
      <x:c r="F63" s="2"/>
      <x:c r="G63" s="2"/>
      <x:c r="H63" s="2" t="str">
        <x:f>IF(K63="Ready",B63*C63*60/D63*E63,"")</x:f>
      </x:c>
      <x:c r="I63" s="2" t="str">
        <x:f>IF(A63="","",SUMIF(People!$A$7:$A$106,A63,People!$G$7:$G$106))</x:f>
      </x:c>
      <x:c r="J63" s="2" t="str">
        <x:f>IF(AND(ISNUMBER(H63),ISNUMBER(I63)),MIN(H63,I63*60/D63*E63),"")</x:f>
      </x:c>
      <x:c r="K63" s="2" t="str">
        <x:f>IF(COUNTA(A63:G63)=0,"",IF(OR(A63="",COUNT(B63:E63)&lt;&gt;4,MIN(B63:E63)&lt;0,D63&lt;=0,E63&gt;1,G63="",F63=""),"Missing / invalid",IF(COUNTIF($A$7:$A$106,A63)&gt;1,"Duplicate site","Ready")))</x:f>
      </x:c>
      <x:c r="L63" s="2"/>
    </x:row>
    <x:row r="64" ht="25" customHeight="1">
      <x:c r="A64" s="2"/>
      <x:c r="B64" s="9"/>
      <x:c r="C64" s="9"/>
      <x:c r="D64" s="9"/>
      <x:c r="E64" s="9"/>
      <x:c r="F64" s="2"/>
      <x:c r="G64" s="2"/>
      <x:c r="H64" s="2" t="str">
        <x:f>IF(K64="Ready",B64*C64*60/D64*E64,"")</x:f>
      </x:c>
      <x:c r="I64" s="2" t="str">
        <x:f>IF(A64="","",SUMIF(People!$A$7:$A$106,A64,People!$G$7:$G$106))</x:f>
      </x:c>
      <x:c r="J64" s="2" t="str">
        <x:f>IF(AND(ISNUMBER(H64),ISNUMBER(I64)),MIN(H64,I64*60/D64*E64),"")</x:f>
      </x:c>
      <x:c r="K64" s="2" t="str">
        <x:f>IF(COUNTA(A64:G64)=0,"",IF(OR(A64="",COUNT(B64:E64)&lt;&gt;4,MIN(B64:E64)&lt;0,D64&lt;=0,E64&gt;1,G64="",F64=""),"Missing / invalid",IF(COUNTIF($A$7:$A$106,A64)&gt;1,"Duplicate site","Ready")))</x:f>
      </x:c>
      <x:c r="L64" s="2"/>
    </x:row>
    <x:row r="65" ht="25" customHeight="1">
      <x:c r="A65" s="2"/>
      <x:c r="B65" s="9"/>
      <x:c r="C65" s="9"/>
      <x:c r="D65" s="9"/>
      <x:c r="E65" s="9"/>
      <x:c r="F65" s="2"/>
      <x:c r="G65" s="2"/>
      <x:c r="H65" s="2" t="str">
        <x:f>IF(K65="Ready",B65*C65*60/D65*E65,"")</x:f>
      </x:c>
      <x:c r="I65" s="2" t="str">
        <x:f>IF(A65="","",SUMIF(People!$A$7:$A$106,A65,People!$G$7:$G$106))</x:f>
      </x:c>
      <x:c r="J65" s="2" t="str">
        <x:f>IF(AND(ISNUMBER(H65),ISNUMBER(I65)),MIN(H65,I65*60/D65*E65),"")</x:f>
      </x:c>
      <x:c r="K65" s="2" t="str">
        <x:f>IF(COUNTA(A65:G65)=0,"",IF(OR(A65="",COUNT(B65:E65)&lt;&gt;4,MIN(B65:E65)&lt;0,D65&lt;=0,E65&gt;1,G65="",F65=""),"Missing / invalid",IF(COUNTIF($A$7:$A$106,A65)&gt;1,"Duplicate site","Ready")))</x:f>
      </x:c>
      <x:c r="L65" s="2"/>
    </x:row>
    <x:row r="66" ht="25" customHeight="1">
      <x:c r="A66" s="2"/>
      <x:c r="B66" s="9"/>
      <x:c r="C66" s="9"/>
      <x:c r="D66" s="9"/>
      <x:c r="E66" s="9"/>
      <x:c r="F66" s="2"/>
      <x:c r="G66" s="2"/>
      <x:c r="H66" s="2" t="str">
        <x:f>IF(K66="Ready",B66*C66*60/D66*E66,"")</x:f>
      </x:c>
      <x:c r="I66" s="2" t="str">
        <x:f>IF(A66="","",SUMIF(People!$A$7:$A$106,A66,People!$G$7:$G$106))</x:f>
      </x:c>
      <x:c r="J66" s="2" t="str">
        <x:f>IF(AND(ISNUMBER(H66),ISNUMBER(I66)),MIN(H66,I66*60/D66*E66),"")</x:f>
      </x:c>
      <x:c r="K66" s="2" t="str">
        <x:f>IF(COUNTA(A66:G66)=0,"",IF(OR(A66="",COUNT(B66:E66)&lt;&gt;4,MIN(B66:E66)&lt;0,D66&lt;=0,E66&gt;1,G66="",F66=""),"Missing / invalid",IF(COUNTIF($A$7:$A$106,A66)&gt;1,"Duplicate site","Ready")))</x:f>
      </x:c>
      <x:c r="L66" s="2"/>
    </x:row>
    <x:row r="67" ht="25" customHeight="1">
      <x:c r="A67" s="2"/>
      <x:c r="B67" s="9"/>
      <x:c r="C67" s="9"/>
      <x:c r="D67" s="9"/>
      <x:c r="E67" s="9"/>
      <x:c r="F67" s="2"/>
      <x:c r="G67" s="2"/>
      <x:c r="H67" s="2" t="str">
        <x:f>IF(K67="Ready",B67*C67*60/D67*E67,"")</x:f>
      </x:c>
      <x:c r="I67" s="2" t="str">
        <x:f>IF(A67="","",SUMIF(People!$A$7:$A$106,A67,People!$G$7:$G$106))</x:f>
      </x:c>
      <x:c r="J67" s="2" t="str">
        <x:f>IF(AND(ISNUMBER(H67),ISNUMBER(I67)),MIN(H67,I67*60/D67*E67),"")</x:f>
      </x:c>
      <x:c r="K67" s="2" t="str">
        <x:f>IF(COUNTA(A67:G67)=0,"",IF(OR(A67="",COUNT(B67:E67)&lt;&gt;4,MIN(B67:E67)&lt;0,D67&lt;=0,E67&gt;1,G67="",F67=""),"Missing / invalid",IF(COUNTIF($A$7:$A$106,A67)&gt;1,"Duplicate site","Ready")))</x:f>
      </x:c>
      <x:c r="L67" s="2"/>
    </x:row>
    <x:row r="68" ht="25" customHeight="1">
      <x:c r="A68" s="2"/>
      <x:c r="B68" s="9"/>
      <x:c r="C68" s="9"/>
      <x:c r="D68" s="9"/>
      <x:c r="E68" s="9"/>
      <x:c r="F68" s="2"/>
      <x:c r="G68" s="2"/>
      <x:c r="H68" s="2" t="str">
        <x:f>IF(K68="Ready",B68*C68*60/D68*E68,"")</x:f>
      </x:c>
      <x:c r="I68" s="2" t="str">
        <x:f>IF(A68="","",SUMIF(People!$A$7:$A$106,A68,People!$G$7:$G$106))</x:f>
      </x:c>
      <x:c r="J68" s="2" t="str">
        <x:f>IF(AND(ISNUMBER(H68),ISNUMBER(I68)),MIN(H68,I68*60/D68*E68),"")</x:f>
      </x:c>
      <x:c r="K68" s="2" t="str">
        <x:f>IF(COUNTA(A68:G68)=0,"",IF(OR(A68="",COUNT(B68:E68)&lt;&gt;4,MIN(B68:E68)&lt;0,D68&lt;=0,E68&gt;1,G68="",F68=""),"Missing / invalid",IF(COUNTIF($A$7:$A$106,A68)&gt;1,"Duplicate site","Ready")))</x:f>
      </x:c>
      <x:c r="L68" s="2"/>
    </x:row>
    <x:row r="69" ht="25" customHeight="1">
      <x:c r="A69" s="2"/>
      <x:c r="B69" s="9"/>
      <x:c r="C69" s="9"/>
      <x:c r="D69" s="9"/>
      <x:c r="E69" s="9"/>
      <x:c r="F69" s="2"/>
      <x:c r="G69" s="2"/>
      <x:c r="H69" s="2" t="str">
        <x:f>IF(K69="Ready",B69*C69*60/D69*E69,"")</x:f>
      </x:c>
      <x:c r="I69" s="2" t="str">
        <x:f>IF(A69="","",SUMIF(People!$A$7:$A$106,A69,People!$G$7:$G$106))</x:f>
      </x:c>
      <x:c r="J69" s="2" t="str">
        <x:f>IF(AND(ISNUMBER(H69),ISNUMBER(I69)),MIN(H69,I69*60/D69*E69),"")</x:f>
      </x:c>
      <x:c r="K69" s="2" t="str">
        <x:f>IF(COUNTA(A69:G69)=0,"",IF(OR(A69="",COUNT(B69:E69)&lt;&gt;4,MIN(B69:E69)&lt;0,D69&lt;=0,E69&gt;1,G69="",F69=""),"Missing / invalid",IF(COUNTIF($A$7:$A$106,A69)&gt;1,"Duplicate site","Ready")))</x:f>
      </x:c>
      <x:c r="L69" s="2"/>
    </x:row>
    <x:row r="70" ht="25" customHeight="1">
      <x:c r="A70" s="2"/>
      <x:c r="B70" s="9"/>
      <x:c r="C70" s="9"/>
      <x:c r="D70" s="9"/>
      <x:c r="E70" s="9"/>
      <x:c r="F70" s="2"/>
      <x:c r="G70" s="2"/>
      <x:c r="H70" s="2" t="str">
        <x:f>IF(K70="Ready",B70*C70*60/D70*E70,"")</x:f>
      </x:c>
      <x:c r="I70" s="2" t="str">
        <x:f>IF(A70="","",SUMIF(People!$A$7:$A$106,A70,People!$G$7:$G$106))</x:f>
      </x:c>
      <x:c r="J70" s="2" t="str">
        <x:f>IF(AND(ISNUMBER(H70),ISNUMBER(I70)),MIN(H70,I70*60/D70*E70),"")</x:f>
      </x:c>
      <x:c r="K70" s="2" t="str">
        <x:f>IF(COUNTA(A70:G70)=0,"",IF(OR(A70="",COUNT(B70:E70)&lt;&gt;4,MIN(B70:E70)&lt;0,D70&lt;=0,E70&gt;1,G70="",F70=""),"Missing / invalid",IF(COUNTIF($A$7:$A$106,A70)&gt;1,"Duplicate site","Ready")))</x:f>
      </x:c>
      <x:c r="L70" s="2"/>
    </x:row>
    <x:row r="71" ht="25" customHeight="1">
      <x:c r="A71" s="2"/>
      <x:c r="B71" s="9"/>
      <x:c r="C71" s="9"/>
      <x:c r="D71" s="9"/>
      <x:c r="E71" s="9"/>
      <x:c r="F71" s="2"/>
      <x:c r="G71" s="2"/>
      <x:c r="H71" s="2" t="str">
        <x:f>IF(K71="Ready",B71*C71*60/D71*E71,"")</x:f>
      </x:c>
      <x:c r="I71" s="2" t="str">
        <x:f>IF(A71="","",SUMIF(People!$A$7:$A$106,A71,People!$G$7:$G$106))</x:f>
      </x:c>
      <x:c r="J71" s="2" t="str">
        <x:f>IF(AND(ISNUMBER(H71),ISNUMBER(I71)),MIN(H71,I71*60/D71*E71),"")</x:f>
      </x:c>
      <x:c r="K71" s="2" t="str">
        <x:f>IF(COUNTA(A71:G71)=0,"",IF(OR(A71="",COUNT(B71:E71)&lt;&gt;4,MIN(B71:E71)&lt;0,D71&lt;=0,E71&gt;1,G71="",F71=""),"Missing / invalid",IF(COUNTIF($A$7:$A$106,A71)&gt;1,"Duplicate site","Ready")))</x:f>
      </x:c>
      <x:c r="L71" s="2"/>
    </x:row>
    <x:row r="72" ht="25" customHeight="1">
      <x:c r="A72" s="2"/>
      <x:c r="B72" s="9"/>
      <x:c r="C72" s="9"/>
      <x:c r="D72" s="9"/>
      <x:c r="E72" s="9"/>
      <x:c r="F72" s="2"/>
      <x:c r="G72" s="2"/>
      <x:c r="H72" s="2" t="str">
        <x:f>IF(K72="Ready",B72*C72*60/D72*E72,"")</x:f>
      </x:c>
      <x:c r="I72" s="2" t="str">
        <x:f>IF(A72="","",SUMIF(People!$A$7:$A$106,A72,People!$G$7:$G$106))</x:f>
      </x:c>
      <x:c r="J72" s="2" t="str">
        <x:f>IF(AND(ISNUMBER(H72),ISNUMBER(I72)),MIN(H72,I72*60/D72*E72),"")</x:f>
      </x:c>
      <x:c r="K72" s="2" t="str">
        <x:f>IF(COUNTA(A72:G72)=0,"",IF(OR(A72="",COUNT(B72:E72)&lt;&gt;4,MIN(B72:E72)&lt;0,D72&lt;=0,E72&gt;1,G72="",F72=""),"Missing / invalid",IF(COUNTIF($A$7:$A$106,A72)&gt;1,"Duplicate site","Ready")))</x:f>
      </x:c>
      <x:c r="L72" s="2"/>
    </x:row>
    <x:row r="73" ht="25" customHeight="1">
      <x:c r="A73" s="2"/>
      <x:c r="B73" s="9"/>
      <x:c r="C73" s="9"/>
      <x:c r="D73" s="9"/>
      <x:c r="E73" s="9"/>
      <x:c r="F73" s="2"/>
      <x:c r="G73" s="2"/>
      <x:c r="H73" s="2" t="str">
        <x:f>IF(K73="Ready",B73*C73*60/D73*E73,"")</x:f>
      </x:c>
      <x:c r="I73" s="2" t="str">
        <x:f>IF(A73="","",SUMIF(People!$A$7:$A$106,A73,People!$G$7:$G$106))</x:f>
      </x:c>
      <x:c r="J73" s="2" t="str">
        <x:f>IF(AND(ISNUMBER(H73),ISNUMBER(I73)),MIN(H73,I73*60/D73*E73),"")</x:f>
      </x:c>
      <x:c r="K73" s="2" t="str">
        <x:f>IF(COUNTA(A73:G73)=0,"",IF(OR(A73="",COUNT(B73:E73)&lt;&gt;4,MIN(B73:E73)&lt;0,D73&lt;=0,E73&gt;1,G73="",F73=""),"Missing / invalid",IF(COUNTIF($A$7:$A$106,A73)&gt;1,"Duplicate site","Ready")))</x:f>
      </x:c>
      <x:c r="L73" s="2"/>
    </x:row>
    <x:row r="74" ht="25" customHeight="1">
      <x:c r="A74" s="2"/>
      <x:c r="B74" s="9"/>
      <x:c r="C74" s="9"/>
      <x:c r="D74" s="9"/>
      <x:c r="E74" s="9"/>
      <x:c r="F74" s="2"/>
      <x:c r="G74" s="2"/>
      <x:c r="H74" s="2" t="str">
        <x:f>IF(K74="Ready",B74*C74*60/D74*E74,"")</x:f>
      </x:c>
      <x:c r="I74" s="2" t="str">
        <x:f>IF(A74="","",SUMIF(People!$A$7:$A$106,A74,People!$G$7:$G$106))</x:f>
      </x:c>
      <x:c r="J74" s="2" t="str">
        <x:f>IF(AND(ISNUMBER(H74),ISNUMBER(I74)),MIN(H74,I74*60/D74*E74),"")</x:f>
      </x:c>
      <x:c r="K74" s="2" t="str">
        <x:f>IF(COUNTA(A74:G74)=0,"",IF(OR(A74="",COUNT(B74:E74)&lt;&gt;4,MIN(B74:E74)&lt;0,D74&lt;=0,E74&gt;1,G74="",F74=""),"Missing / invalid",IF(COUNTIF($A$7:$A$106,A74)&gt;1,"Duplicate site","Ready")))</x:f>
      </x:c>
      <x:c r="L74" s="2"/>
    </x:row>
    <x:row r="75" ht="25" customHeight="1">
      <x:c r="A75" s="2"/>
      <x:c r="B75" s="9"/>
      <x:c r="C75" s="9"/>
      <x:c r="D75" s="9"/>
      <x:c r="E75" s="9"/>
      <x:c r="F75" s="2"/>
      <x:c r="G75" s="2"/>
      <x:c r="H75" s="2" t="str">
        <x:f>IF(K75="Ready",B75*C75*60/D75*E75,"")</x:f>
      </x:c>
      <x:c r="I75" s="2" t="str">
        <x:f>IF(A75="","",SUMIF(People!$A$7:$A$106,A75,People!$G$7:$G$106))</x:f>
      </x:c>
      <x:c r="J75" s="2" t="str">
        <x:f>IF(AND(ISNUMBER(H75),ISNUMBER(I75)),MIN(H75,I75*60/D75*E75),"")</x:f>
      </x:c>
      <x:c r="K75" s="2" t="str">
        <x:f>IF(COUNTA(A75:G75)=0,"",IF(OR(A75="",COUNT(B75:E75)&lt;&gt;4,MIN(B75:E75)&lt;0,D75&lt;=0,E75&gt;1,G75="",F75=""),"Missing / invalid",IF(COUNTIF($A$7:$A$106,A75)&gt;1,"Duplicate site","Ready")))</x:f>
      </x:c>
      <x:c r="L75" s="2"/>
    </x:row>
    <x:row r="76" ht="25" customHeight="1">
      <x:c r="A76" s="2"/>
      <x:c r="B76" s="9"/>
      <x:c r="C76" s="9"/>
      <x:c r="D76" s="9"/>
      <x:c r="E76" s="9"/>
      <x:c r="F76" s="2"/>
      <x:c r="G76" s="2"/>
      <x:c r="H76" s="2" t="str">
        <x:f>IF(K76="Ready",B76*C76*60/D76*E76,"")</x:f>
      </x:c>
      <x:c r="I76" s="2" t="str">
        <x:f>IF(A76="","",SUMIF(People!$A$7:$A$106,A76,People!$G$7:$G$106))</x:f>
      </x:c>
      <x:c r="J76" s="2" t="str">
        <x:f>IF(AND(ISNUMBER(H76),ISNUMBER(I76)),MIN(H76,I76*60/D76*E76),"")</x:f>
      </x:c>
      <x:c r="K76" s="2" t="str">
        <x:f>IF(COUNTA(A76:G76)=0,"",IF(OR(A76="",COUNT(B76:E76)&lt;&gt;4,MIN(B76:E76)&lt;0,D76&lt;=0,E76&gt;1,G76="",F76=""),"Missing / invalid",IF(COUNTIF($A$7:$A$106,A76)&gt;1,"Duplicate site","Ready")))</x:f>
      </x:c>
      <x:c r="L76" s="2"/>
    </x:row>
    <x:row r="77" ht="25" customHeight="1">
      <x:c r="A77" s="2"/>
      <x:c r="B77" s="9"/>
      <x:c r="C77" s="9"/>
      <x:c r="D77" s="9"/>
      <x:c r="E77" s="9"/>
      <x:c r="F77" s="2"/>
      <x:c r="G77" s="2"/>
      <x:c r="H77" s="2" t="str">
        <x:f>IF(K77="Ready",B77*C77*60/D77*E77,"")</x:f>
      </x:c>
      <x:c r="I77" s="2" t="str">
        <x:f>IF(A77="","",SUMIF(People!$A$7:$A$106,A77,People!$G$7:$G$106))</x:f>
      </x:c>
      <x:c r="J77" s="2" t="str">
        <x:f>IF(AND(ISNUMBER(H77),ISNUMBER(I77)),MIN(H77,I77*60/D77*E77),"")</x:f>
      </x:c>
      <x:c r="K77" s="2" t="str">
        <x:f>IF(COUNTA(A77:G77)=0,"",IF(OR(A77="",COUNT(B77:E77)&lt;&gt;4,MIN(B77:E77)&lt;0,D77&lt;=0,E77&gt;1,G77="",F77=""),"Missing / invalid",IF(COUNTIF($A$7:$A$106,A77)&gt;1,"Duplicate site","Ready")))</x:f>
      </x:c>
      <x:c r="L77" s="2"/>
    </x:row>
    <x:row r="78" ht="25" customHeight="1">
      <x:c r="A78" s="2"/>
      <x:c r="B78" s="9"/>
      <x:c r="C78" s="9"/>
      <x:c r="D78" s="9"/>
      <x:c r="E78" s="9"/>
      <x:c r="F78" s="2"/>
      <x:c r="G78" s="2"/>
      <x:c r="H78" s="2" t="str">
        <x:f>IF(K78="Ready",B78*C78*60/D78*E78,"")</x:f>
      </x:c>
      <x:c r="I78" s="2" t="str">
        <x:f>IF(A78="","",SUMIF(People!$A$7:$A$106,A78,People!$G$7:$G$106))</x:f>
      </x:c>
      <x:c r="J78" s="2" t="str">
        <x:f>IF(AND(ISNUMBER(H78),ISNUMBER(I78)),MIN(H78,I78*60/D78*E78),"")</x:f>
      </x:c>
      <x:c r="K78" s="2" t="str">
        <x:f>IF(COUNTA(A78:G78)=0,"",IF(OR(A78="",COUNT(B78:E78)&lt;&gt;4,MIN(B78:E78)&lt;0,D78&lt;=0,E78&gt;1,G78="",F78=""),"Missing / invalid",IF(COUNTIF($A$7:$A$106,A78)&gt;1,"Duplicate site","Ready")))</x:f>
      </x:c>
      <x:c r="L78" s="2"/>
    </x:row>
    <x:row r="79" ht="25" customHeight="1">
      <x:c r="A79" s="2"/>
      <x:c r="B79" s="9"/>
      <x:c r="C79" s="9"/>
      <x:c r="D79" s="9"/>
      <x:c r="E79" s="9"/>
      <x:c r="F79" s="2"/>
      <x:c r="G79" s="2"/>
      <x:c r="H79" s="2" t="str">
        <x:f>IF(K79="Ready",B79*C79*60/D79*E79,"")</x:f>
      </x:c>
      <x:c r="I79" s="2" t="str">
        <x:f>IF(A79="","",SUMIF(People!$A$7:$A$106,A79,People!$G$7:$G$106))</x:f>
      </x:c>
      <x:c r="J79" s="2" t="str">
        <x:f>IF(AND(ISNUMBER(H79),ISNUMBER(I79)),MIN(H79,I79*60/D79*E79),"")</x:f>
      </x:c>
      <x:c r="K79" s="2" t="str">
        <x:f>IF(COUNTA(A79:G79)=0,"",IF(OR(A79="",COUNT(B79:E79)&lt;&gt;4,MIN(B79:E79)&lt;0,D79&lt;=0,E79&gt;1,G79="",F79=""),"Missing / invalid",IF(COUNTIF($A$7:$A$106,A79)&gt;1,"Duplicate site","Ready")))</x:f>
      </x:c>
      <x:c r="L79" s="2"/>
    </x:row>
    <x:row r="80" ht="25" customHeight="1">
      <x:c r="A80" s="2"/>
      <x:c r="B80" s="9"/>
      <x:c r="C80" s="9"/>
      <x:c r="D80" s="9"/>
      <x:c r="E80" s="9"/>
      <x:c r="F80" s="2"/>
      <x:c r="G80" s="2"/>
      <x:c r="H80" s="2" t="str">
        <x:f>IF(K80="Ready",B80*C80*60/D80*E80,"")</x:f>
      </x:c>
      <x:c r="I80" s="2" t="str">
        <x:f>IF(A80="","",SUMIF(People!$A$7:$A$106,A80,People!$G$7:$G$106))</x:f>
      </x:c>
      <x:c r="J80" s="2" t="str">
        <x:f>IF(AND(ISNUMBER(H80),ISNUMBER(I80)),MIN(H80,I80*60/D80*E80),"")</x:f>
      </x:c>
      <x:c r="K80" s="2" t="str">
        <x:f>IF(COUNTA(A80:G80)=0,"",IF(OR(A80="",COUNT(B80:E80)&lt;&gt;4,MIN(B80:E80)&lt;0,D80&lt;=0,E80&gt;1,G80="",F80=""),"Missing / invalid",IF(COUNTIF($A$7:$A$106,A80)&gt;1,"Duplicate site","Ready")))</x:f>
      </x:c>
      <x:c r="L80" s="2"/>
    </x:row>
    <x:row r="81" ht="25" customHeight="1">
      <x:c r="A81" s="2"/>
      <x:c r="B81" s="9"/>
      <x:c r="C81" s="9"/>
      <x:c r="D81" s="9"/>
      <x:c r="E81" s="9"/>
      <x:c r="F81" s="2"/>
      <x:c r="G81" s="2"/>
      <x:c r="H81" s="2" t="str">
        <x:f>IF(K81="Ready",B81*C81*60/D81*E81,"")</x:f>
      </x:c>
      <x:c r="I81" s="2" t="str">
        <x:f>IF(A81="","",SUMIF(People!$A$7:$A$106,A81,People!$G$7:$G$106))</x:f>
      </x:c>
      <x:c r="J81" s="2" t="str">
        <x:f>IF(AND(ISNUMBER(H81),ISNUMBER(I81)),MIN(H81,I81*60/D81*E81),"")</x:f>
      </x:c>
      <x:c r="K81" s="2" t="str">
        <x:f>IF(COUNTA(A81:G81)=0,"",IF(OR(A81="",COUNT(B81:E81)&lt;&gt;4,MIN(B81:E81)&lt;0,D81&lt;=0,E81&gt;1,G81="",F81=""),"Missing / invalid",IF(COUNTIF($A$7:$A$106,A81)&gt;1,"Duplicate site","Ready")))</x:f>
      </x:c>
      <x:c r="L81" s="2"/>
    </x:row>
    <x:row r="82" ht="25" customHeight="1">
      <x:c r="A82" s="2"/>
      <x:c r="B82" s="9"/>
      <x:c r="C82" s="9"/>
      <x:c r="D82" s="9"/>
      <x:c r="E82" s="9"/>
      <x:c r="F82" s="2"/>
      <x:c r="G82" s="2"/>
      <x:c r="H82" s="2" t="str">
        <x:f>IF(K82="Ready",B82*C82*60/D82*E82,"")</x:f>
      </x:c>
      <x:c r="I82" s="2" t="str">
        <x:f>IF(A82="","",SUMIF(People!$A$7:$A$106,A82,People!$G$7:$G$106))</x:f>
      </x:c>
      <x:c r="J82" s="2" t="str">
        <x:f>IF(AND(ISNUMBER(H82),ISNUMBER(I82)),MIN(H82,I82*60/D82*E82),"")</x:f>
      </x:c>
      <x:c r="K82" s="2" t="str">
        <x:f>IF(COUNTA(A82:G82)=0,"",IF(OR(A82="",COUNT(B82:E82)&lt;&gt;4,MIN(B82:E82)&lt;0,D82&lt;=0,E82&gt;1,G82="",F82=""),"Missing / invalid",IF(COUNTIF($A$7:$A$106,A82)&gt;1,"Duplicate site","Ready")))</x:f>
      </x:c>
      <x:c r="L82" s="2"/>
    </x:row>
    <x:row r="83" ht="25" customHeight="1">
      <x:c r="A83" s="2"/>
      <x:c r="B83" s="9"/>
      <x:c r="C83" s="9"/>
      <x:c r="D83" s="9"/>
      <x:c r="E83" s="9"/>
      <x:c r="F83" s="2"/>
      <x:c r="G83" s="2"/>
      <x:c r="H83" s="2" t="str">
        <x:f>IF(K83="Ready",B83*C83*60/D83*E83,"")</x:f>
      </x:c>
      <x:c r="I83" s="2" t="str">
        <x:f>IF(A83="","",SUMIF(People!$A$7:$A$106,A83,People!$G$7:$G$106))</x:f>
      </x:c>
      <x:c r="J83" s="2" t="str">
        <x:f>IF(AND(ISNUMBER(H83),ISNUMBER(I83)),MIN(H83,I83*60/D83*E83),"")</x:f>
      </x:c>
      <x:c r="K83" s="2" t="str">
        <x:f>IF(COUNTA(A83:G83)=0,"",IF(OR(A83="",COUNT(B83:E83)&lt;&gt;4,MIN(B83:E83)&lt;0,D83&lt;=0,E83&gt;1,G83="",F83=""),"Missing / invalid",IF(COUNTIF($A$7:$A$106,A83)&gt;1,"Duplicate site","Ready")))</x:f>
      </x:c>
      <x:c r="L83" s="2"/>
    </x:row>
    <x:row r="84" ht="25" customHeight="1">
      <x:c r="A84" s="2"/>
      <x:c r="B84" s="9"/>
      <x:c r="C84" s="9"/>
      <x:c r="D84" s="9"/>
      <x:c r="E84" s="9"/>
      <x:c r="F84" s="2"/>
      <x:c r="G84" s="2"/>
      <x:c r="H84" s="2" t="str">
        <x:f>IF(K84="Ready",B84*C84*60/D84*E84,"")</x:f>
      </x:c>
      <x:c r="I84" s="2" t="str">
        <x:f>IF(A84="","",SUMIF(People!$A$7:$A$106,A84,People!$G$7:$G$106))</x:f>
      </x:c>
      <x:c r="J84" s="2" t="str">
        <x:f>IF(AND(ISNUMBER(H84),ISNUMBER(I84)),MIN(H84,I84*60/D84*E84),"")</x:f>
      </x:c>
      <x:c r="K84" s="2" t="str">
        <x:f>IF(COUNTA(A84:G84)=0,"",IF(OR(A84="",COUNT(B84:E84)&lt;&gt;4,MIN(B84:E84)&lt;0,D84&lt;=0,E84&gt;1,G84="",F84=""),"Missing / invalid",IF(COUNTIF($A$7:$A$106,A84)&gt;1,"Duplicate site","Ready")))</x:f>
      </x:c>
      <x:c r="L84" s="2"/>
    </x:row>
    <x:row r="85" ht="25" customHeight="1">
      <x:c r="A85" s="2"/>
      <x:c r="B85" s="9"/>
      <x:c r="C85" s="9"/>
      <x:c r="D85" s="9"/>
      <x:c r="E85" s="9"/>
      <x:c r="F85" s="2"/>
      <x:c r="G85" s="2"/>
      <x:c r="H85" s="2" t="str">
        <x:f>IF(K85="Ready",B85*C85*60/D85*E85,"")</x:f>
      </x:c>
      <x:c r="I85" s="2" t="str">
        <x:f>IF(A85="","",SUMIF(People!$A$7:$A$106,A85,People!$G$7:$G$106))</x:f>
      </x:c>
      <x:c r="J85" s="2" t="str">
        <x:f>IF(AND(ISNUMBER(H85),ISNUMBER(I85)),MIN(H85,I85*60/D85*E85),"")</x:f>
      </x:c>
      <x:c r="K85" s="2" t="str">
        <x:f>IF(COUNTA(A85:G85)=0,"",IF(OR(A85="",COUNT(B85:E85)&lt;&gt;4,MIN(B85:E85)&lt;0,D85&lt;=0,E85&gt;1,G85="",F85=""),"Missing / invalid",IF(COUNTIF($A$7:$A$106,A85)&gt;1,"Duplicate site","Ready")))</x:f>
      </x:c>
      <x:c r="L85" s="2"/>
    </x:row>
    <x:row r="86" ht="25" customHeight="1">
      <x:c r="A86" s="2"/>
      <x:c r="B86" s="9"/>
      <x:c r="C86" s="9"/>
      <x:c r="D86" s="9"/>
      <x:c r="E86" s="9"/>
      <x:c r="F86" s="2"/>
      <x:c r="G86" s="2"/>
      <x:c r="H86" s="2" t="str">
        <x:f>IF(K86="Ready",B86*C86*60/D86*E86,"")</x:f>
      </x:c>
      <x:c r="I86" s="2" t="str">
        <x:f>IF(A86="","",SUMIF(People!$A$7:$A$106,A86,People!$G$7:$G$106))</x:f>
      </x:c>
      <x:c r="J86" s="2" t="str">
        <x:f>IF(AND(ISNUMBER(H86),ISNUMBER(I86)),MIN(H86,I86*60/D86*E86),"")</x:f>
      </x:c>
      <x:c r="K86" s="2" t="str">
        <x:f>IF(COUNTA(A86:G86)=0,"",IF(OR(A86="",COUNT(B86:E86)&lt;&gt;4,MIN(B86:E86)&lt;0,D86&lt;=0,E86&gt;1,G86="",F86=""),"Missing / invalid",IF(COUNTIF($A$7:$A$106,A86)&gt;1,"Duplicate site","Ready")))</x:f>
      </x:c>
      <x:c r="L86" s="2"/>
    </x:row>
    <x:row r="87" ht="25" customHeight="1">
      <x:c r="A87" s="2"/>
      <x:c r="B87" s="9"/>
      <x:c r="C87" s="9"/>
      <x:c r="D87" s="9"/>
      <x:c r="E87" s="9"/>
      <x:c r="F87" s="2"/>
      <x:c r="G87" s="2"/>
      <x:c r="H87" s="2" t="str">
        <x:f>IF(K87="Ready",B87*C87*60/D87*E87,"")</x:f>
      </x:c>
      <x:c r="I87" s="2" t="str">
        <x:f>IF(A87="","",SUMIF(People!$A$7:$A$106,A87,People!$G$7:$G$106))</x:f>
      </x:c>
      <x:c r="J87" s="2" t="str">
        <x:f>IF(AND(ISNUMBER(H87),ISNUMBER(I87)),MIN(H87,I87*60/D87*E87),"")</x:f>
      </x:c>
      <x:c r="K87" s="2" t="str">
        <x:f>IF(COUNTA(A87:G87)=0,"",IF(OR(A87="",COUNT(B87:E87)&lt;&gt;4,MIN(B87:E87)&lt;0,D87&lt;=0,E87&gt;1,G87="",F87=""),"Missing / invalid",IF(COUNTIF($A$7:$A$106,A87)&gt;1,"Duplicate site","Ready")))</x:f>
      </x:c>
      <x:c r="L87" s="2"/>
    </x:row>
    <x:row r="88" ht="25" customHeight="1">
      <x:c r="A88" s="2"/>
      <x:c r="B88" s="9"/>
      <x:c r="C88" s="9"/>
      <x:c r="D88" s="9"/>
      <x:c r="E88" s="9"/>
      <x:c r="F88" s="2"/>
      <x:c r="G88" s="2"/>
      <x:c r="H88" s="2" t="str">
        <x:f>IF(K88="Ready",B88*C88*60/D88*E88,"")</x:f>
      </x:c>
      <x:c r="I88" s="2" t="str">
        <x:f>IF(A88="","",SUMIF(People!$A$7:$A$106,A88,People!$G$7:$G$106))</x:f>
      </x:c>
      <x:c r="J88" s="2" t="str">
        <x:f>IF(AND(ISNUMBER(H88),ISNUMBER(I88)),MIN(H88,I88*60/D88*E88),"")</x:f>
      </x:c>
      <x:c r="K88" s="2" t="str">
        <x:f>IF(COUNTA(A88:G88)=0,"",IF(OR(A88="",COUNT(B88:E88)&lt;&gt;4,MIN(B88:E88)&lt;0,D88&lt;=0,E88&gt;1,G88="",F88=""),"Missing / invalid",IF(COUNTIF($A$7:$A$106,A88)&gt;1,"Duplicate site","Ready")))</x:f>
      </x:c>
      <x:c r="L88" s="2"/>
    </x:row>
    <x:row r="89" ht="25" customHeight="1">
      <x:c r="A89" s="2"/>
      <x:c r="B89" s="9"/>
      <x:c r="C89" s="9"/>
      <x:c r="D89" s="9"/>
      <x:c r="E89" s="9"/>
      <x:c r="F89" s="2"/>
      <x:c r="G89" s="2"/>
      <x:c r="H89" s="2" t="str">
        <x:f>IF(K89="Ready",B89*C89*60/D89*E89,"")</x:f>
      </x:c>
      <x:c r="I89" s="2" t="str">
        <x:f>IF(A89="","",SUMIF(People!$A$7:$A$106,A89,People!$G$7:$G$106))</x:f>
      </x:c>
      <x:c r="J89" s="2" t="str">
        <x:f>IF(AND(ISNUMBER(H89),ISNUMBER(I89)),MIN(H89,I89*60/D89*E89),"")</x:f>
      </x:c>
      <x:c r="K89" s="2" t="str">
        <x:f>IF(COUNTA(A89:G89)=0,"",IF(OR(A89="",COUNT(B89:E89)&lt;&gt;4,MIN(B89:E89)&lt;0,D89&lt;=0,E89&gt;1,G89="",F89=""),"Missing / invalid",IF(COUNTIF($A$7:$A$106,A89)&gt;1,"Duplicate site","Ready")))</x:f>
      </x:c>
      <x:c r="L89" s="2"/>
    </x:row>
    <x:row r="90" ht="25" customHeight="1">
      <x:c r="A90" s="2"/>
      <x:c r="B90" s="9"/>
      <x:c r="C90" s="9"/>
      <x:c r="D90" s="9"/>
      <x:c r="E90" s="9"/>
      <x:c r="F90" s="2"/>
      <x:c r="G90" s="2"/>
      <x:c r="H90" s="2" t="str">
        <x:f>IF(K90="Ready",B90*C90*60/D90*E90,"")</x:f>
      </x:c>
      <x:c r="I90" s="2" t="str">
        <x:f>IF(A90="","",SUMIF(People!$A$7:$A$106,A90,People!$G$7:$G$106))</x:f>
      </x:c>
      <x:c r="J90" s="2" t="str">
        <x:f>IF(AND(ISNUMBER(H90),ISNUMBER(I90)),MIN(H90,I90*60/D90*E90),"")</x:f>
      </x:c>
      <x:c r="K90" s="2" t="str">
        <x:f>IF(COUNTA(A90:G90)=0,"",IF(OR(A90="",COUNT(B90:E90)&lt;&gt;4,MIN(B90:E90)&lt;0,D90&lt;=0,E90&gt;1,G90="",F90=""),"Missing / invalid",IF(COUNTIF($A$7:$A$106,A90)&gt;1,"Duplicate site","Ready")))</x:f>
      </x:c>
      <x:c r="L90" s="2"/>
    </x:row>
    <x:row r="91" ht="25" customHeight="1">
      <x:c r="A91" s="2"/>
      <x:c r="B91" s="9"/>
      <x:c r="C91" s="9"/>
      <x:c r="D91" s="9"/>
      <x:c r="E91" s="9"/>
      <x:c r="F91" s="2"/>
      <x:c r="G91" s="2"/>
      <x:c r="H91" s="2" t="str">
        <x:f>IF(K91="Ready",B91*C91*60/D91*E91,"")</x:f>
      </x:c>
      <x:c r="I91" s="2" t="str">
        <x:f>IF(A91="","",SUMIF(People!$A$7:$A$106,A91,People!$G$7:$G$106))</x:f>
      </x:c>
      <x:c r="J91" s="2" t="str">
        <x:f>IF(AND(ISNUMBER(H91),ISNUMBER(I91)),MIN(H91,I91*60/D91*E91),"")</x:f>
      </x:c>
      <x:c r="K91" s="2" t="str">
        <x:f>IF(COUNTA(A91:G91)=0,"",IF(OR(A91="",COUNT(B91:E91)&lt;&gt;4,MIN(B91:E91)&lt;0,D91&lt;=0,E91&gt;1,G91="",F91=""),"Missing / invalid",IF(COUNTIF($A$7:$A$106,A91)&gt;1,"Duplicate site","Ready")))</x:f>
      </x:c>
      <x:c r="L91" s="2"/>
    </x:row>
    <x:row r="92" ht="25" customHeight="1">
      <x:c r="A92" s="2"/>
      <x:c r="B92" s="9"/>
      <x:c r="C92" s="9"/>
      <x:c r="D92" s="9"/>
      <x:c r="E92" s="9"/>
      <x:c r="F92" s="2"/>
      <x:c r="G92" s="2"/>
      <x:c r="H92" s="2" t="str">
        <x:f>IF(K92="Ready",B92*C92*60/D92*E92,"")</x:f>
      </x:c>
      <x:c r="I92" s="2" t="str">
        <x:f>IF(A92="","",SUMIF(People!$A$7:$A$106,A92,People!$G$7:$G$106))</x:f>
      </x:c>
      <x:c r="J92" s="2" t="str">
        <x:f>IF(AND(ISNUMBER(H92),ISNUMBER(I92)),MIN(H92,I92*60/D92*E92),"")</x:f>
      </x:c>
      <x:c r="K92" s="2" t="str">
        <x:f>IF(COUNTA(A92:G92)=0,"",IF(OR(A92="",COUNT(B92:E92)&lt;&gt;4,MIN(B92:E92)&lt;0,D92&lt;=0,E92&gt;1,G92="",F92=""),"Missing / invalid",IF(COUNTIF($A$7:$A$106,A92)&gt;1,"Duplicate site","Ready")))</x:f>
      </x:c>
      <x:c r="L92" s="2"/>
    </x:row>
    <x:row r="93" ht="25" customHeight="1">
      <x:c r="A93" s="2"/>
      <x:c r="B93" s="9"/>
      <x:c r="C93" s="9"/>
      <x:c r="D93" s="9"/>
      <x:c r="E93" s="9"/>
      <x:c r="F93" s="2"/>
      <x:c r="G93" s="2"/>
      <x:c r="H93" s="2" t="str">
        <x:f>IF(K93="Ready",B93*C93*60/D93*E93,"")</x:f>
      </x:c>
      <x:c r="I93" s="2" t="str">
        <x:f>IF(A93="","",SUMIF(People!$A$7:$A$106,A93,People!$G$7:$G$106))</x:f>
      </x:c>
      <x:c r="J93" s="2" t="str">
        <x:f>IF(AND(ISNUMBER(H93),ISNUMBER(I93)),MIN(H93,I93*60/D93*E93),"")</x:f>
      </x:c>
      <x:c r="K93" s="2" t="str">
        <x:f>IF(COUNTA(A93:G93)=0,"",IF(OR(A93="",COUNT(B93:E93)&lt;&gt;4,MIN(B93:E93)&lt;0,D93&lt;=0,E93&gt;1,G93="",F93=""),"Missing / invalid",IF(COUNTIF($A$7:$A$106,A93)&gt;1,"Duplicate site","Ready")))</x:f>
      </x:c>
      <x:c r="L93" s="2"/>
    </x:row>
    <x:row r="94" ht="25" customHeight="1">
      <x:c r="A94" s="2"/>
      <x:c r="B94" s="9"/>
      <x:c r="C94" s="9"/>
      <x:c r="D94" s="9"/>
      <x:c r="E94" s="9"/>
      <x:c r="F94" s="2"/>
      <x:c r="G94" s="2"/>
      <x:c r="H94" s="2" t="str">
        <x:f>IF(K94="Ready",B94*C94*60/D94*E94,"")</x:f>
      </x:c>
      <x:c r="I94" s="2" t="str">
        <x:f>IF(A94="","",SUMIF(People!$A$7:$A$106,A94,People!$G$7:$G$106))</x:f>
      </x:c>
      <x:c r="J94" s="2" t="str">
        <x:f>IF(AND(ISNUMBER(H94),ISNUMBER(I94)),MIN(H94,I94*60/D94*E94),"")</x:f>
      </x:c>
      <x:c r="K94" s="2" t="str">
        <x:f>IF(COUNTA(A94:G94)=0,"",IF(OR(A94="",COUNT(B94:E94)&lt;&gt;4,MIN(B94:E94)&lt;0,D94&lt;=0,E94&gt;1,G94="",F94=""),"Missing / invalid",IF(COUNTIF($A$7:$A$106,A94)&gt;1,"Duplicate site","Ready")))</x:f>
      </x:c>
      <x:c r="L94" s="2"/>
    </x:row>
    <x:row r="95" ht="25" customHeight="1">
      <x:c r="A95" s="2"/>
      <x:c r="B95" s="9"/>
      <x:c r="C95" s="9"/>
      <x:c r="D95" s="9"/>
      <x:c r="E95" s="9"/>
      <x:c r="F95" s="2"/>
      <x:c r="G95" s="2"/>
      <x:c r="H95" s="2" t="str">
        <x:f>IF(K95="Ready",B95*C95*60/D95*E95,"")</x:f>
      </x:c>
      <x:c r="I95" s="2" t="str">
        <x:f>IF(A95="","",SUMIF(People!$A$7:$A$106,A95,People!$G$7:$G$106))</x:f>
      </x:c>
      <x:c r="J95" s="2" t="str">
        <x:f>IF(AND(ISNUMBER(H95),ISNUMBER(I95)),MIN(H95,I95*60/D95*E95),"")</x:f>
      </x:c>
      <x:c r="K95" s="2" t="str">
        <x:f>IF(COUNTA(A95:G95)=0,"",IF(OR(A95="",COUNT(B95:E95)&lt;&gt;4,MIN(B95:E95)&lt;0,D95&lt;=0,E95&gt;1,G95="",F95=""),"Missing / invalid",IF(COUNTIF($A$7:$A$106,A95)&gt;1,"Duplicate site","Ready")))</x:f>
      </x:c>
      <x:c r="L95" s="2"/>
    </x:row>
    <x:row r="96" ht="25" customHeight="1">
      <x:c r="A96" s="2"/>
      <x:c r="B96" s="9"/>
      <x:c r="C96" s="9"/>
      <x:c r="D96" s="9"/>
      <x:c r="E96" s="9"/>
      <x:c r="F96" s="2"/>
      <x:c r="G96" s="2"/>
      <x:c r="H96" s="2" t="str">
        <x:f>IF(K96="Ready",B96*C96*60/D96*E96,"")</x:f>
      </x:c>
      <x:c r="I96" s="2" t="str">
        <x:f>IF(A96="","",SUMIF(People!$A$7:$A$106,A96,People!$G$7:$G$106))</x:f>
      </x:c>
      <x:c r="J96" s="2" t="str">
        <x:f>IF(AND(ISNUMBER(H96),ISNUMBER(I96)),MIN(H96,I96*60/D96*E96),"")</x:f>
      </x:c>
      <x:c r="K96" s="2" t="str">
        <x:f>IF(COUNTA(A96:G96)=0,"",IF(OR(A96="",COUNT(B96:E96)&lt;&gt;4,MIN(B96:E96)&lt;0,D96&lt;=0,E96&gt;1,G96="",F96=""),"Missing / invalid",IF(COUNTIF($A$7:$A$106,A96)&gt;1,"Duplicate site","Ready")))</x:f>
      </x:c>
      <x:c r="L96" s="2"/>
    </x:row>
    <x:row r="97" ht="25" customHeight="1">
      <x:c r="A97" s="2"/>
      <x:c r="B97" s="9"/>
      <x:c r="C97" s="9"/>
      <x:c r="D97" s="9"/>
      <x:c r="E97" s="9"/>
      <x:c r="F97" s="2"/>
      <x:c r="G97" s="2"/>
      <x:c r="H97" s="2" t="str">
        <x:f>IF(K97="Ready",B97*C97*60/D97*E97,"")</x:f>
      </x:c>
      <x:c r="I97" s="2" t="str">
        <x:f>IF(A97="","",SUMIF(People!$A$7:$A$106,A97,People!$G$7:$G$106))</x:f>
      </x:c>
      <x:c r="J97" s="2" t="str">
        <x:f>IF(AND(ISNUMBER(H97),ISNUMBER(I97)),MIN(H97,I97*60/D97*E97),"")</x:f>
      </x:c>
      <x:c r="K97" s="2" t="str">
        <x:f>IF(COUNTA(A97:G97)=0,"",IF(OR(A97="",COUNT(B97:E97)&lt;&gt;4,MIN(B97:E97)&lt;0,D97&lt;=0,E97&gt;1,G97="",F97=""),"Missing / invalid",IF(COUNTIF($A$7:$A$106,A97)&gt;1,"Duplicate site","Ready")))</x:f>
      </x:c>
      <x:c r="L97" s="2"/>
    </x:row>
    <x:row r="98" ht="25" customHeight="1">
      <x:c r="A98" s="2"/>
      <x:c r="B98" s="9"/>
      <x:c r="C98" s="9"/>
      <x:c r="D98" s="9"/>
      <x:c r="E98" s="9"/>
      <x:c r="F98" s="2"/>
      <x:c r="G98" s="2"/>
      <x:c r="H98" s="2" t="str">
        <x:f>IF(K98="Ready",B98*C98*60/D98*E98,"")</x:f>
      </x:c>
      <x:c r="I98" s="2" t="str">
        <x:f>IF(A98="","",SUMIF(People!$A$7:$A$106,A98,People!$G$7:$G$106))</x:f>
      </x:c>
      <x:c r="J98" s="2" t="str">
        <x:f>IF(AND(ISNUMBER(H98),ISNUMBER(I98)),MIN(H98,I98*60/D98*E98),"")</x:f>
      </x:c>
      <x:c r="K98" s="2" t="str">
        <x:f>IF(COUNTA(A98:G98)=0,"",IF(OR(A98="",COUNT(B98:E98)&lt;&gt;4,MIN(B98:E98)&lt;0,D98&lt;=0,E98&gt;1,G98="",F98=""),"Missing / invalid",IF(COUNTIF($A$7:$A$106,A98)&gt;1,"Duplicate site","Ready")))</x:f>
      </x:c>
      <x:c r="L98" s="2"/>
    </x:row>
    <x:row r="99" ht="25" customHeight="1">
      <x:c r="A99" s="2"/>
      <x:c r="B99" s="9"/>
      <x:c r="C99" s="9"/>
      <x:c r="D99" s="9"/>
      <x:c r="E99" s="9"/>
      <x:c r="F99" s="2"/>
      <x:c r="G99" s="2"/>
      <x:c r="H99" s="2" t="str">
        <x:f>IF(K99="Ready",B99*C99*60/D99*E99,"")</x:f>
      </x:c>
      <x:c r="I99" s="2" t="str">
        <x:f>IF(A99="","",SUMIF(People!$A$7:$A$106,A99,People!$G$7:$G$106))</x:f>
      </x:c>
      <x:c r="J99" s="2" t="str">
        <x:f>IF(AND(ISNUMBER(H99),ISNUMBER(I99)),MIN(H99,I99*60/D99*E99),"")</x:f>
      </x:c>
      <x:c r="K99" s="2" t="str">
        <x:f>IF(COUNTA(A99:G99)=0,"",IF(OR(A99="",COUNT(B99:E99)&lt;&gt;4,MIN(B99:E99)&lt;0,D99&lt;=0,E99&gt;1,G99="",F99=""),"Missing / invalid",IF(COUNTIF($A$7:$A$106,A99)&gt;1,"Duplicate site","Ready")))</x:f>
      </x:c>
      <x:c r="L99" s="2"/>
    </x:row>
    <x:row r="100" ht="25" customHeight="1">
      <x:c r="A100" s="2"/>
      <x:c r="B100" s="9"/>
      <x:c r="C100" s="9"/>
      <x:c r="D100" s="9"/>
      <x:c r="E100" s="9"/>
      <x:c r="F100" s="2"/>
      <x:c r="G100" s="2"/>
      <x:c r="H100" s="2" t="str">
        <x:f>IF(K100="Ready",B100*C100*60/D100*E100,"")</x:f>
      </x:c>
      <x:c r="I100" s="2" t="str">
        <x:f>IF(A100="","",SUMIF(People!$A$7:$A$106,A100,People!$G$7:$G$106))</x:f>
      </x:c>
      <x:c r="J100" s="2" t="str">
        <x:f>IF(AND(ISNUMBER(H100),ISNUMBER(I100)),MIN(H100,I100*60/D100*E100),"")</x:f>
      </x:c>
      <x:c r="K100" s="2" t="str">
        <x:f>IF(COUNTA(A100:G100)=0,"",IF(OR(A100="",COUNT(B100:E100)&lt;&gt;4,MIN(B100:E100)&lt;0,D100&lt;=0,E100&gt;1,G100="",F100=""),"Missing / invalid",IF(COUNTIF($A$7:$A$106,A100)&gt;1,"Duplicate site","Ready")))</x:f>
      </x:c>
      <x:c r="L100" s="2"/>
    </x:row>
    <x:row r="101">
      <x:c r="B101" s="10"/>
      <x:c r="C101" s="10"/>
      <x:c r="D101" s="10"/>
      <x:c r="E101" s="10"/>
      <x:c r="H101" t="str">
        <x:f>IF(K101="Ready",B101*C101*60/D101*E101,"")</x:f>
      </x:c>
      <x:c r="I101" t="str">
        <x:f>IF(A101="","",SUMIF(People!$A$7:$A$106,A101,People!$G$7:$G$106))</x:f>
      </x:c>
      <x:c r="J101" t="str">
        <x:f>IF(AND(ISNUMBER(H101),ISNUMBER(I101)),MIN(H101,I101*60/D101*E101),"")</x:f>
      </x:c>
      <x:c r="K101" t="str">
        <x:f>IF(COUNTA(A101:G101)=0,"",IF(OR(A101="",COUNT(B101:E101)&lt;&gt;4,MIN(B101:E101)&lt;0,D101&lt;=0,E101&gt;1,G101="",F101=""),"Missing / invalid",IF(COUNTIF($A$7:$A$106,A101)&gt;1,"Duplicate site","Ready")))</x:f>
      </x:c>
    </x:row>
    <x:row r="102">
      <x:c r="B102" s="10"/>
      <x:c r="C102" s="10"/>
      <x:c r="D102" s="10"/>
      <x:c r="E102" s="10"/>
      <x:c r="H102" t="str">
        <x:f>IF(K102="Ready",B102*C102*60/D102*E102,"")</x:f>
      </x:c>
      <x:c r="I102" t="str">
        <x:f>IF(A102="","",SUMIF(People!$A$7:$A$106,A102,People!$G$7:$G$106))</x:f>
      </x:c>
      <x:c r="J102" t="str">
        <x:f>IF(AND(ISNUMBER(H102),ISNUMBER(I102)),MIN(H102,I102*60/D102*E102),"")</x:f>
      </x:c>
      <x:c r="K102" t="str">
        <x:f>IF(COUNTA(A102:G102)=0,"",IF(OR(A102="",COUNT(B102:E102)&lt;&gt;4,MIN(B102:E102)&lt;0,D102&lt;=0,E102&gt;1,G102="",F102=""),"Missing / invalid",IF(COUNTIF($A$7:$A$106,A102)&gt;1,"Duplicate site","Ready")))</x:f>
      </x:c>
    </x:row>
    <x:row r="103">
      <x:c r="B103" s="10"/>
      <x:c r="C103" s="10"/>
      <x:c r="D103" s="10"/>
      <x:c r="E103" s="10"/>
      <x:c r="H103" t="str">
        <x:f>IF(K103="Ready",B103*C103*60/D103*E103,"")</x:f>
      </x:c>
      <x:c r="I103" t="str">
        <x:f>IF(A103="","",SUMIF(People!$A$7:$A$106,A103,People!$G$7:$G$106))</x:f>
      </x:c>
      <x:c r="J103" t="str">
        <x:f>IF(AND(ISNUMBER(H103),ISNUMBER(I103)),MIN(H103,I103*60/D103*E103),"")</x:f>
      </x:c>
      <x:c r="K103" t="str">
        <x:f>IF(COUNTA(A103:G103)=0,"",IF(OR(A103="",COUNT(B103:E103)&lt;&gt;4,MIN(B103:E103)&lt;0,D103&lt;=0,E103&gt;1,G103="",F103=""),"Missing / invalid",IF(COUNTIF($A$7:$A$106,A103)&gt;1,"Duplicate site","Ready")))</x:f>
      </x:c>
    </x:row>
    <x:row r="104">
      <x:c r="B104" s="10"/>
      <x:c r="C104" s="10"/>
      <x:c r="D104" s="10"/>
      <x:c r="E104" s="10"/>
      <x:c r="H104" t="str">
        <x:f>IF(K104="Ready",B104*C104*60/D104*E104,"")</x:f>
      </x:c>
      <x:c r="I104" t="str">
        <x:f>IF(A104="","",SUMIF(People!$A$7:$A$106,A104,People!$G$7:$G$106))</x:f>
      </x:c>
      <x:c r="J104" t="str">
        <x:f>IF(AND(ISNUMBER(H104),ISNUMBER(I104)),MIN(H104,I104*60/D104*E104),"")</x:f>
      </x:c>
      <x:c r="K104" t="str">
        <x:f>IF(COUNTA(A104:G104)=0,"",IF(OR(A104="",COUNT(B104:E104)&lt;&gt;4,MIN(B104:E104)&lt;0,D104&lt;=0,E104&gt;1,G104="",F104=""),"Missing / invalid",IF(COUNTIF($A$7:$A$106,A104)&gt;1,"Duplicate site","Ready")))</x:f>
      </x:c>
    </x:row>
    <x:row r="105">
      <x:c r="B105" s="10"/>
      <x:c r="C105" s="10"/>
      <x:c r="D105" s="10"/>
      <x:c r="E105" s="10"/>
      <x:c r="H105" t="str">
        <x:f>IF(K105="Ready",B105*C105*60/D105*E105,"")</x:f>
      </x:c>
      <x:c r="I105" t="str">
        <x:f>IF(A105="","",SUMIF(People!$A$7:$A$106,A105,People!$G$7:$G$106))</x:f>
      </x:c>
      <x:c r="J105" t="str">
        <x:f>IF(AND(ISNUMBER(H105),ISNUMBER(I105)),MIN(H105,I105*60/D105*E105),"")</x:f>
      </x:c>
      <x:c r="K105" t="str">
        <x:f>IF(COUNTA(A105:G105)=0,"",IF(OR(A105="",COUNT(B105:E105)&lt;&gt;4,MIN(B105:E105)&lt;0,D105&lt;=0,E105&gt;1,G105="",F105=""),"Missing / invalid",IF(COUNTIF($A$7:$A$106,A105)&gt;1,"Duplicate site","Ready")))</x:f>
      </x:c>
    </x:row>
    <x:row r="106">
      <x:c r="B106" s="10"/>
      <x:c r="C106" s="10"/>
      <x:c r="D106" s="10"/>
      <x:c r="E106" s="10"/>
      <x:c r="H106" t="str">
        <x:f>IF(K106="Ready",B106*C106*60/D106*E106,"")</x:f>
      </x:c>
      <x:c r="I106" t="str">
        <x:f>IF(A106="","",SUMIF(People!$A$7:$A$106,A106,People!$G$7:$G$106))</x:f>
      </x:c>
      <x:c r="J106" t="str">
        <x:f>IF(AND(ISNUMBER(H106),ISNUMBER(I106)),MIN(H106,I106*60/D106*E106),"")</x:f>
      </x:c>
      <x:c r="K106" t="str">
        <x:f>IF(COUNTA(A106:G106)=0,"",IF(OR(A106="",COUNT(B106:E106)&lt;&gt;4,MIN(B106:E106)&lt;0,D106&lt;=0,E106&gt;1,G106="",F106=""),"Missing / invalid",IF(COUNTIF($A$7:$A$106,A106)&gt;1,"Duplicate site","Ready")))</x:f>
      </x:c>
    </x:row>
  </x:sheetData>
  <x:dataValidations count="2">
    <x:dataValidation type="decimal" operator="between" sqref="B7:E106">
      <x:formula1>0</x:formula1>
      <x:formula2>1000000000000</x:formula2>
    </x:dataValidation>
    <x:dataValidation type="decimal" operator="between" sqref="E7:E106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14f8f9745b745c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35" hidden="0" customWidth="1"/>
    <x:col min="9" max="9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People linked to sites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2" customHeight="1">
      <x:c r="A6" s="15" t="str">
        <x:v>Site code</x:v>
      </x:c>
      <x:c r="B6" s="15" t="str">
        <x:v>Person code</x:v>
      </x:c>
      <x:c r="C6" s="15" t="str">
        <x:v>Days / week</x:v>
      </x:c>
      <x:c r="D6" s="15" t="str">
        <x:v>Hours / day</x:v>
      </x:c>
      <x:c r="E6" s="15" t="str">
        <x:v>Evidence status</x:v>
      </x:c>
      <x:c r="F6" s="15" t="str">
        <x:v>Evidence locator</x:v>
      </x:c>
      <x:c r="G6" s="15" t="str">
        <x:v>Verified hours / week</x:v>
      </x:c>
      <x:c r="H6" s="15" t="str">
        <x:v>Record check</x:v>
      </x:c>
      <x:c r="I6" s="15" t="str">
        <x:v>Service / access segment</x:v>
      </x:c>
    </x:row>
    <x:row r="7" ht="25" customHeight="1">
      <x:c r="A7" s="2"/>
      <x:c r="B7" s="2"/>
      <x:c r="C7" s="9"/>
      <x:c r="D7" s="9"/>
      <x:c r="E7" s="7"/>
      <x:c r="F7" s="2"/>
      <x:c r="G7" s="2" t="n">
        <x:f>IF(H7="Verified",C7*D7,0)</x:f>
        <x:v>0</x:v>
      </x:c>
      <x:c r="H7" s="2" t="str">
        <x:f>IF(COUNTA(A7:F7)=0,"",IF(OR(A7="",B7="",COUNT(C7:D7)&lt;&gt;2,MIN(C7:D7)&lt;0,C7&gt;7,D7&gt;24),"Missing / invalid",IF(COUNTIF(Sites!$A$7:$A$106,A7)&lt;&gt;1,"Site link needs review",IF(COUNTIFS($A$7:$A$106,A7,$B$7:$B$106,B7)&gt;1,"Duplicate person at site",IF(SUMIF($B$7:$B$106,B7,$C$7:$C$106)&gt;7,"Total days exceed 7",IF(AND(E7="Verified",F7&lt;&gt;""),"Verified","Unverified"))))))</x:f>
      </x:c>
      <x:c r="I7" s="2"/>
    </x:row>
    <x:row r="8" ht="25" customHeight="1">
      <x:c r="A8" s="2"/>
      <x:c r="B8" s="2"/>
      <x:c r="C8" s="9"/>
      <x:c r="D8" s="9"/>
      <x:c r="E8" s="7"/>
      <x:c r="F8" s="2"/>
      <x:c r="G8" s="2" t="n">
        <x:f>IF(H8="Verified",C8*D8,0)</x:f>
        <x:v>0</x:v>
      </x:c>
      <x:c r="H8" s="2" t="str">
        <x:f>IF(COUNTA(A8:F8)=0,"",IF(OR(A8="",B8="",COUNT(C8:D8)&lt;&gt;2,MIN(C8:D8)&lt;0,C8&gt;7,D8&gt;24),"Missing / invalid",IF(COUNTIF(Sites!$A$7:$A$106,A8)&lt;&gt;1,"Site link needs review",IF(COUNTIFS($A$7:$A$106,A8,$B$7:$B$106,B8)&gt;1,"Duplicate person at site",IF(SUMIF($B$7:$B$106,B8,$C$7:$C$106)&gt;7,"Total days exceed 7",IF(AND(E8="Verified",F8&lt;&gt;""),"Verified","Unverified"))))))</x:f>
      </x:c>
      <x:c r="I8" s="2"/>
    </x:row>
    <x:row r="9" ht="25" customHeight="1">
      <x:c r="A9" s="2"/>
      <x:c r="B9" s="2"/>
      <x:c r="C9" s="9"/>
      <x:c r="D9" s="9"/>
      <x:c r="E9" s="7"/>
      <x:c r="F9" s="2"/>
      <x:c r="G9" s="2" t="n">
        <x:f>IF(H9="Verified",C9*D9,0)</x:f>
        <x:v>0</x:v>
      </x:c>
      <x:c r="H9" s="2" t="str">
        <x:f>IF(COUNTA(A9:F9)=0,"",IF(OR(A9="",B9="",COUNT(C9:D9)&lt;&gt;2,MIN(C9:D9)&lt;0,C9&gt;7,D9&gt;24),"Missing / invalid",IF(COUNTIF(Sites!$A$7:$A$106,A9)&lt;&gt;1,"Site link needs review",IF(COUNTIFS($A$7:$A$106,A9,$B$7:$B$106,B9)&gt;1,"Duplicate person at site",IF(SUMIF($B$7:$B$106,B9,$C$7:$C$106)&gt;7,"Total days exceed 7",IF(AND(E9="Verified",F9&lt;&gt;""),"Verified","Unverified"))))))</x:f>
      </x:c>
      <x:c r="I9" s="2"/>
    </x:row>
    <x:row r="10" ht="25" customHeight="1">
      <x:c r="A10" s="2"/>
      <x:c r="B10" s="2"/>
      <x:c r="C10" s="9"/>
      <x:c r="D10" s="9"/>
      <x:c r="E10" s="7"/>
      <x:c r="F10" s="2"/>
      <x:c r="G10" s="2" t="n">
        <x:f>IF(H10="Verified",C10*D10,0)</x:f>
        <x:v>0</x:v>
      </x:c>
      <x:c r="H10" s="2" t="str">
        <x:f>IF(COUNTA(A10:F10)=0,"",IF(OR(A10="",B10="",COUNT(C10:D10)&lt;&gt;2,MIN(C10:D10)&lt;0,C10&gt;7,D10&gt;24),"Missing / invalid",IF(COUNTIF(Sites!$A$7:$A$106,A10)&lt;&gt;1,"Site link needs review",IF(COUNTIFS($A$7:$A$106,A10,$B$7:$B$106,B10)&gt;1,"Duplicate person at site",IF(SUMIF($B$7:$B$106,B10,$C$7:$C$106)&gt;7,"Total days exceed 7",IF(AND(E10="Verified",F10&lt;&gt;""),"Verified","Unverified"))))))</x:f>
      </x:c>
      <x:c r="I10" s="2"/>
    </x:row>
    <x:row r="11" ht="25" customHeight="1">
      <x:c r="A11" s="2"/>
      <x:c r="B11" s="2"/>
      <x:c r="C11" s="9"/>
      <x:c r="D11" s="9"/>
      <x:c r="E11" s="7"/>
      <x:c r="F11" s="2"/>
      <x:c r="G11" s="2" t="n">
        <x:f>IF(H11="Verified",C11*D11,0)</x:f>
        <x:v>0</x:v>
      </x:c>
      <x:c r="H11" s="2" t="str">
        <x:f>IF(COUNTA(A11:F11)=0,"",IF(OR(A11="",B11="",COUNT(C11:D11)&lt;&gt;2,MIN(C11:D11)&lt;0,C11&gt;7,D11&gt;24),"Missing / invalid",IF(COUNTIF(Sites!$A$7:$A$106,A11)&lt;&gt;1,"Site link needs review",IF(COUNTIFS($A$7:$A$106,A11,$B$7:$B$106,B11)&gt;1,"Duplicate person at site",IF(SUMIF($B$7:$B$106,B11,$C$7:$C$106)&gt;7,"Total days exceed 7",IF(AND(E11="Verified",F11&lt;&gt;""),"Verified","Unverified"))))))</x:f>
      </x:c>
      <x:c r="I11" s="2"/>
    </x:row>
    <x:row r="12" ht="25" customHeight="1">
      <x:c r="A12" s="2"/>
      <x:c r="B12" s="2"/>
      <x:c r="C12" s="9"/>
      <x:c r="D12" s="9"/>
      <x:c r="E12" s="7"/>
      <x:c r="F12" s="2"/>
      <x:c r="G12" s="2" t="n">
        <x:f>IF(H12="Verified",C12*D12,0)</x:f>
        <x:v>0</x:v>
      </x:c>
      <x:c r="H12" s="2" t="str">
        <x:f>IF(COUNTA(A12:F12)=0,"",IF(OR(A12="",B12="",COUNT(C12:D12)&lt;&gt;2,MIN(C12:D12)&lt;0,C12&gt;7,D12&gt;24),"Missing / invalid",IF(COUNTIF(Sites!$A$7:$A$106,A12)&lt;&gt;1,"Site link needs review",IF(COUNTIFS($A$7:$A$106,A12,$B$7:$B$106,B12)&gt;1,"Duplicate person at site",IF(SUMIF($B$7:$B$106,B12,$C$7:$C$106)&gt;7,"Total days exceed 7",IF(AND(E12="Verified",F12&lt;&gt;""),"Verified","Unverified"))))))</x:f>
      </x:c>
      <x:c r="I12" s="2"/>
    </x:row>
    <x:row r="13" ht="25" customHeight="1">
      <x:c r="A13" s="2"/>
      <x:c r="B13" s="2"/>
      <x:c r="C13" s="9"/>
      <x:c r="D13" s="9"/>
      <x:c r="E13" s="7"/>
      <x:c r="F13" s="2"/>
      <x:c r="G13" s="2" t="n">
        <x:f>IF(H13="Verified",C13*D13,0)</x:f>
        <x:v>0</x:v>
      </x:c>
      <x:c r="H13" s="2" t="str">
        <x:f>IF(COUNTA(A13:F13)=0,"",IF(OR(A13="",B13="",COUNT(C13:D13)&lt;&gt;2,MIN(C13:D13)&lt;0,C13&gt;7,D13&gt;24),"Missing / invalid",IF(COUNTIF(Sites!$A$7:$A$106,A13)&lt;&gt;1,"Site link needs review",IF(COUNTIFS($A$7:$A$106,A13,$B$7:$B$106,B13)&gt;1,"Duplicate person at site",IF(SUMIF($B$7:$B$106,B13,$C$7:$C$106)&gt;7,"Total days exceed 7",IF(AND(E13="Verified",F13&lt;&gt;""),"Verified","Unverified"))))))</x:f>
      </x:c>
      <x:c r="I13" s="2"/>
    </x:row>
    <x:row r="14" ht="25" customHeight="1">
      <x:c r="A14" s="2"/>
      <x:c r="B14" s="2"/>
      <x:c r="C14" s="9"/>
      <x:c r="D14" s="9"/>
      <x:c r="E14" s="7"/>
      <x:c r="F14" s="2"/>
      <x:c r="G14" s="2" t="n">
        <x:f>IF(H14="Verified",C14*D14,0)</x:f>
        <x:v>0</x:v>
      </x:c>
      <x:c r="H14" s="2" t="str">
        <x:f>IF(COUNTA(A14:F14)=0,"",IF(OR(A14="",B14="",COUNT(C14:D14)&lt;&gt;2,MIN(C14:D14)&lt;0,C14&gt;7,D14&gt;24),"Missing / invalid",IF(COUNTIF(Sites!$A$7:$A$106,A14)&lt;&gt;1,"Site link needs review",IF(COUNTIFS($A$7:$A$106,A14,$B$7:$B$106,B14)&gt;1,"Duplicate person at site",IF(SUMIF($B$7:$B$106,B14,$C$7:$C$106)&gt;7,"Total days exceed 7",IF(AND(E14="Verified",F14&lt;&gt;""),"Verified","Unverified"))))))</x:f>
      </x:c>
      <x:c r="I14" s="2"/>
    </x:row>
    <x:row r="15" ht="25" customHeight="1">
      <x:c r="A15" s="2"/>
      <x:c r="B15" s="2"/>
      <x:c r="C15" s="9"/>
      <x:c r="D15" s="9"/>
      <x:c r="E15" s="7"/>
      <x:c r="F15" s="2"/>
      <x:c r="G15" s="2" t="n">
        <x:f>IF(H15="Verified",C15*D15,0)</x:f>
        <x:v>0</x:v>
      </x:c>
      <x:c r="H15" s="2" t="str">
        <x:f>IF(COUNTA(A15:F15)=0,"",IF(OR(A15="",B15="",COUNT(C15:D15)&lt;&gt;2,MIN(C15:D15)&lt;0,C15&gt;7,D15&gt;24),"Missing / invalid",IF(COUNTIF(Sites!$A$7:$A$106,A15)&lt;&gt;1,"Site link needs review",IF(COUNTIFS($A$7:$A$106,A15,$B$7:$B$106,B15)&gt;1,"Duplicate person at site",IF(SUMIF($B$7:$B$106,B15,$C$7:$C$106)&gt;7,"Total days exceed 7",IF(AND(E15="Verified",F15&lt;&gt;""),"Verified","Unverified"))))))</x:f>
      </x:c>
      <x:c r="I15" s="2"/>
    </x:row>
    <x:row r="16" ht="25" customHeight="1">
      <x:c r="A16" s="2"/>
      <x:c r="B16" s="2"/>
      <x:c r="C16" s="9"/>
      <x:c r="D16" s="9"/>
      <x:c r="E16" s="7"/>
      <x:c r="F16" s="2"/>
      <x:c r="G16" s="2" t="n">
        <x:f>IF(H16="Verified",C16*D16,0)</x:f>
        <x:v>0</x:v>
      </x:c>
      <x:c r="H16" s="2" t="str">
        <x:f>IF(COUNTA(A16:F16)=0,"",IF(OR(A16="",B16="",COUNT(C16:D16)&lt;&gt;2,MIN(C16:D16)&lt;0,C16&gt;7,D16&gt;24),"Missing / invalid",IF(COUNTIF(Sites!$A$7:$A$106,A16)&lt;&gt;1,"Site link needs review",IF(COUNTIFS($A$7:$A$106,A16,$B$7:$B$106,B16)&gt;1,"Duplicate person at site",IF(SUMIF($B$7:$B$106,B16,$C$7:$C$106)&gt;7,"Total days exceed 7",IF(AND(E16="Verified",F16&lt;&gt;""),"Verified","Unverified"))))))</x:f>
      </x:c>
      <x:c r="I16" s="2"/>
    </x:row>
    <x:row r="17" ht="25" customHeight="1">
      <x:c r="A17" s="2"/>
      <x:c r="B17" s="2"/>
      <x:c r="C17" s="9"/>
      <x:c r="D17" s="9"/>
      <x:c r="E17" s="7"/>
      <x:c r="F17" s="2"/>
      <x:c r="G17" s="2" t="n">
        <x:f>IF(H17="Verified",C17*D17,0)</x:f>
        <x:v>0</x:v>
      </x:c>
      <x:c r="H17" s="2" t="str">
        <x:f>IF(COUNTA(A17:F17)=0,"",IF(OR(A17="",B17="",COUNT(C17:D17)&lt;&gt;2,MIN(C17:D17)&lt;0,C17&gt;7,D17&gt;24),"Missing / invalid",IF(COUNTIF(Sites!$A$7:$A$106,A17)&lt;&gt;1,"Site link needs review",IF(COUNTIFS($A$7:$A$106,A17,$B$7:$B$106,B17)&gt;1,"Duplicate person at site",IF(SUMIF($B$7:$B$106,B17,$C$7:$C$106)&gt;7,"Total days exceed 7",IF(AND(E17="Verified",F17&lt;&gt;""),"Verified","Unverified"))))))</x:f>
      </x:c>
      <x:c r="I17" s="2"/>
    </x:row>
    <x:row r="18" ht="25" customHeight="1">
      <x:c r="A18" s="2"/>
      <x:c r="B18" s="2"/>
      <x:c r="C18" s="9"/>
      <x:c r="D18" s="9"/>
      <x:c r="E18" s="7"/>
      <x:c r="F18" s="2"/>
      <x:c r="G18" s="2" t="n">
        <x:f>IF(H18="Verified",C18*D18,0)</x:f>
        <x:v>0</x:v>
      </x:c>
      <x:c r="H18" s="2" t="str">
        <x:f>IF(COUNTA(A18:F18)=0,"",IF(OR(A18="",B18="",COUNT(C18:D18)&lt;&gt;2,MIN(C18:D18)&lt;0,C18&gt;7,D18&gt;24),"Missing / invalid",IF(COUNTIF(Sites!$A$7:$A$106,A18)&lt;&gt;1,"Site link needs review",IF(COUNTIFS($A$7:$A$106,A18,$B$7:$B$106,B18)&gt;1,"Duplicate person at site",IF(SUMIF($B$7:$B$106,B18,$C$7:$C$106)&gt;7,"Total days exceed 7",IF(AND(E18="Verified",F18&lt;&gt;""),"Verified","Unverified"))))))</x:f>
      </x:c>
      <x:c r="I18" s="2"/>
    </x:row>
    <x:row r="19" ht="25" customHeight="1">
      <x:c r="A19" s="2"/>
      <x:c r="B19" s="2"/>
      <x:c r="C19" s="9"/>
      <x:c r="D19" s="9"/>
      <x:c r="E19" s="7"/>
      <x:c r="F19" s="2"/>
      <x:c r="G19" s="2" t="n">
        <x:f>IF(H19="Verified",C19*D19,0)</x:f>
        <x:v>0</x:v>
      </x:c>
      <x:c r="H19" s="2" t="str">
        <x:f>IF(COUNTA(A19:F19)=0,"",IF(OR(A19="",B19="",COUNT(C19:D19)&lt;&gt;2,MIN(C19:D19)&lt;0,C19&gt;7,D19&gt;24),"Missing / invalid",IF(COUNTIF(Sites!$A$7:$A$106,A19)&lt;&gt;1,"Site link needs review",IF(COUNTIFS($A$7:$A$106,A19,$B$7:$B$106,B19)&gt;1,"Duplicate person at site",IF(SUMIF($B$7:$B$106,B19,$C$7:$C$106)&gt;7,"Total days exceed 7",IF(AND(E19="Verified",F19&lt;&gt;""),"Verified","Unverified"))))))</x:f>
      </x:c>
      <x:c r="I19" s="2"/>
    </x:row>
    <x:row r="20" ht="25" customHeight="1">
      <x:c r="A20" s="2"/>
      <x:c r="B20" s="2"/>
      <x:c r="C20" s="9"/>
      <x:c r="D20" s="9"/>
      <x:c r="E20" s="7"/>
      <x:c r="F20" s="2"/>
      <x:c r="G20" s="2" t="n">
        <x:f>IF(H20="Verified",C20*D20,0)</x:f>
        <x:v>0</x:v>
      </x:c>
      <x:c r="H20" s="2" t="str">
        <x:f>IF(COUNTA(A20:F20)=0,"",IF(OR(A20="",B20="",COUNT(C20:D20)&lt;&gt;2,MIN(C20:D20)&lt;0,C20&gt;7,D20&gt;24),"Missing / invalid",IF(COUNTIF(Sites!$A$7:$A$106,A20)&lt;&gt;1,"Site link needs review",IF(COUNTIFS($A$7:$A$106,A20,$B$7:$B$106,B20)&gt;1,"Duplicate person at site",IF(SUMIF($B$7:$B$106,B20,$C$7:$C$106)&gt;7,"Total days exceed 7",IF(AND(E20="Verified",F20&lt;&gt;""),"Verified","Unverified"))))))</x:f>
      </x:c>
      <x:c r="I20" s="2"/>
    </x:row>
    <x:row r="21" ht="25" customHeight="1">
      <x:c r="A21" s="2"/>
      <x:c r="B21" s="2"/>
      <x:c r="C21" s="9"/>
      <x:c r="D21" s="9"/>
      <x:c r="E21" s="7"/>
      <x:c r="F21" s="2"/>
      <x:c r="G21" s="2" t="n">
        <x:f>IF(H21="Verified",C21*D21,0)</x:f>
        <x:v>0</x:v>
      </x:c>
      <x:c r="H21" s="2" t="str">
        <x:f>IF(COUNTA(A21:F21)=0,"",IF(OR(A21="",B21="",COUNT(C21:D21)&lt;&gt;2,MIN(C21:D21)&lt;0,C21&gt;7,D21&gt;24),"Missing / invalid",IF(COUNTIF(Sites!$A$7:$A$106,A21)&lt;&gt;1,"Site link needs review",IF(COUNTIFS($A$7:$A$106,A21,$B$7:$B$106,B21)&gt;1,"Duplicate person at site",IF(SUMIF($B$7:$B$106,B21,$C$7:$C$106)&gt;7,"Total days exceed 7",IF(AND(E21="Verified",F21&lt;&gt;""),"Verified","Unverified"))))))</x:f>
      </x:c>
      <x:c r="I21" s="2"/>
    </x:row>
    <x:row r="22" ht="25" customHeight="1">
      <x:c r="A22" s="2"/>
      <x:c r="B22" s="2"/>
      <x:c r="C22" s="9"/>
      <x:c r="D22" s="9"/>
      <x:c r="E22" s="7"/>
      <x:c r="F22" s="2"/>
      <x:c r="G22" s="2" t="n">
        <x:f>IF(H22="Verified",C22*D22,0)</x:f>
        <x:v>0</x:v>
      </x:c>
      <x:c r="H22" s="2" t="str">
        <x:f>IF(COUNTA(A22:F22)=0,"",IF(OR(A22="",B22="",COUNT(C22:D22)&lt;&gt;2,MIN(C22:D22)&lt;0,C22&gt;7,D22&gt;24),"Missing / invalid",IF(COUNTIF(Sites!$A$7:$A$106,A22)&lt;&gt;1,"Site link needs review",IF(COUNTIFS($A$7:$A$106,A22,$B$7:$B$106,B22)&gt;1,"Duplicate person at site",IF(SUMIF($B$7:$B$106,B22,$C$7:$C$106)&gt;7,"Total days exceed 7",IF(AND(E22="Verified",F22&lt;&gt;""),"Verified","Unverified"))))))</x:f>
      </x:c>
      <x:c r="I22" s="2"/>
    </x:row>
    <x:row r="23" ht="25" customHeight="1">
      <x:c r="A23" s="2"/>
      <x:c r="B23" s="2"/>
      <x:c r="C23" s="9"/>
      <x:c r="D23" s="9"/>
      <x:c r="E23" s="7"/>
      <x:c r="F23" s="2"/>
      <x:c r="G23" s="2" t="n">
        <x:f>IF(H23="Verified",C23*D23,0)</x:f>
        <x:v>0</x:v>
      </x:c>
      <x:c r="H23" s="2" t="str">
        <x:f>IF(COUNTA(A23:F23)=0,"",IF(OR(A23="",B23="",COUNT(C23:D23)&lt;&gt;2,MIN(C23:D23)&lt;0,C23&gt;7,D23&gt;24),"Missing / invalid",IF(COUNTIF(Sites!$A$7:$A$106,A23)&lt;&gt;1,"Site link needs review",IF(COUNTIFS($A$7:$A$106,A23,$B$7:$B$106,B23)&gt;1,"Duplicate person at site",IF(SUMIF($B$7:$B$106,B23,$C$7:$C$106)&gt;7,"Total days exceed 7",IF(AND(E23="Verified",F23&lt;&gt;""),"Verified","Unverified"))))))</x:f>
      </x:c>
      <x:c r="I23" s="2"/>
    </x:row>
    <x:row r="24" ht="25" customHeight="1">
      <x:c r="A24" s="2"/>
      <x:c r="B24" s="2"/>
      <x:c r="C24" s="9"/>
      <x:c r="D24" s="9"/>
      <x:c r="E24" s="7"/>
      <x:c r="F24" s="2"/>
      <x:c r="G24" s="2" t="n">
        <x:f>IF(H24="Verified",C24*D24,0)</x:f>
        <x:v>0</x:v>
      </x:c>
      <x:c r="H24" s="2" t="str">
        <x:f>IF(COUNTA(A24:F24)=0,"",IF(OR(A24="",B24="",COUNT(C24:D24)&lt;&gt;2,MIN(C24:D24)&lt;0,C24&gt;7,D24&gt;24),"Missing / invalid",IF(COUNTIF(Sites!$A$7:$A$106,A24)&lt;&gt;1,"Site link needs review",IF(COUNTIFS($A$7:$A$106,A24,$B$7:$B$106,B24)&gt;1,"Duplicate person at site",IF(SUMIF($B$7:$B$106,B24,$C$7:$C$106)&gt;7,"Total days exceed 7",IF(AND(E24="Verified",F24&lt;&gt;""),"Verified","Unverified"))))))</x:f>
      </x:c>
      <x:c r="I24" s="2"/>
    </x:row>
    <x:row r="25" ht="25" customHeight="1">
      <x:c r="A25" s="2"/>
      <x:c r="B25" s="2"/>
      <x:c r="C25" s="9"/>
      <x:c r="D25" s="9"/>
      <x:c r="E25" s="7"/>
      <x:c r="F25" s="2"/>
      <x:c r="G25" s="2" t="n">
        <x:f>IF(H25="Verified",C25*D25,0)</x:f>
        <x:v>0</x:v>
      </x:c>
      <x:c r="H25" s="2" t="str">
        <x:f>IF(COUNTA(A25:F25)=0,"",IF(OR(A25="",B25="",COUNT(C25:D25)&lt;&gt;2,MIN(C25:D25)&lt;0,C25&gt;7,D25&gt;24),"Missing / invalid",IF(COUNTIF(Sites!$A$7:$A$106,A25)&lt;&gt;1,"Site link needs review",IF(COUNTIFS($A$7:$A$106,A25,$B$7:$B$106,B25)&gt;1,"Duplicate person at site",IF(SUMIF($B$7:$B$106,B25,$C$7:$C$106)&gt;7,"Total days exceed 7",IF(AND(E25="Verified",F25&lt;&gt;""),"Verified","Unverified"))))))</x:f>
      </x:c>
      <x:c r="I25" s="2"/>
    </x:row>
    <x:row r="26" ht="25" customHeight="1">
      <x:c r="A26" s="2"/>
      <x:c r="B26" s="2"/>
      <x:c r="C26" s="9"/>
      <x:c r="D26" s="9"/>
      <x:c r="E26" s="7"/>
      <x:c r="F26" s="2"/>
      <x:c r="G26" s="2" t="n">
        <x:f>IF(H26="Verified",C26*D26,0)</x:f>
        <x:v>0</x:v>
      </x:c>
      <x:c r="H26" s="2" t="str">
        <x:f>IF(COUNTA(A26:F26)=0,"",IF(OR(A26="",B26="",COUNT(C26:D26)&lt;&gt;2,MIN(C26:D26)&lt;0,C26&gt;7,D26&gt;24),"Missing / invalid",IF(COUNTIF(Sites!$A$7:$A$106,A26)&lt;&gt;1,"Site link needs review",IF(COUNTIFS($A$7:$A$106,A26,$B$7:$B$106,B26)&gt;1,"Duplicate person at site",IF(SUMIF($B$7:$B$106,B26,$C$7:$C$106)&gt;7,"Total days exceed 7",IF(AND(E26="Verified",F26&lt;&gt;""),"Verified","Unverified"))))))</x:f>
      </x:c>
      <x:c r="I26" s="2"/>
    </x:row>
    <x:row r="27" ht="25" customHeight="1">
      <x:c r="A27" s="2"/>
      <x:c r="B27" s="2"/>
      <x:c r="C27" s="9"/>
      <x:c r="D27" s="9"/>
      <x:c r="E27" s="7"/>
      <x:c r="F27" s="2"/>
      <x:c r="G27" s="2" t="n">
        <x:f>IF(H27="Verified",C27*D27,0)</x:f>
        <x:v>0</x:v>
      </x:c>
      <x:c r="H27" s="2" t="str">
        <x:f>IF(COUNTA(A27:F27)=0,"",IF(OR(A27="",B27="",COUNT(C27:D27)&lt;&gt;2,MIN(C27:D27)&lt;0,C27&gt;7,D27&gt;24),"Missing / invalid",IF(COUNTIF(Sites!$A$7:$A$106,A27)&lt;&gt;1,"Site link needs review",IF(COUNTIFS($A$7:$A$106,A27,$B$7:$B$106,B27)&gt;1,"Duplicate person at site",IF(SUMIF($B$7:$B$106,B27,$C$7:$C$106)&gt;7,"Total days exceed 7",IF(AND(E27="Verified",F27&lt;&gt;""),"Verified","Unverified"))))))</x:f>
      </x:c>
      <x:c r="I27" s="2"/>
    </x:row>
    <x:row r="28" ht="25" customHeight="1">
      <x:c r="A28" s="2"/>
      <x:c r="B28" s="2"/>
      <x:c r="C28" s="9"/>
      <x:c r="D28" s="9"/>
      <x:c r="E28" s="7"/>
      <x:c r="F28" s="2"/>
      <x:c r="G28" s="2" t="n">
        <x:f>IF(H28="Verified",C28*D28,0)</x:f>
        <x:v>0</x:v>
      </x:c>
      <x:c r="H28" s="2" t="str">
        <x:f>IF(COUNTA(A28:F28)=0,"",IF(OR(A28="",B28="",COUNT(C28:D28)&lt;&gt;2,MIN(C28:D28)&lt;0,C28&gt;7,D28&gt;24),"Missing / invalid",IF(COUNTIF(Sites!$A$7:$A$106,A28)&lt;&gt;1,"Site link needs review",IF(COUNTIFS($A$7:$A$106,A28,$B$7:$B$106,B28)&gt;1,"Duplicate person at site",IF(SUMIF($B$7:$B$106,B28,$C$7:$C$106)&gt;7,"Total days exceed 7",IF(AND(E28="Verified",F28&lt;&gt;""),"Verified","Unverified"))))))</x:f>
      </x:c>
      <x:c r="I28" s="2"/>
    </x:row>
    <x:row r="29" ht="25" customHeight="1">
      <x:c r="A29" s="2"/>
      <x:c r="B29" s="2"/>
      <x:c r="C29" s="9"/>
      <x:c r="D29" s="9"/>
      <x:c r="E29" s="7"/>
      <x:c r="F29" s="2"/>
      <x:c r="G29" s="2" t="n">
        <x:f>IF(H29="Verified",C29*D29,0)</x:f>
        <x:v>0</x:v>
      </x:c>
      <x:c r="H29" s="2" t="str">
        <x:f>IF(COUNTA(A29:F29)=0,"",IF(OR(A29="",B29="",COUNT(C29:D29)&lt;&gt;2,MIN(C29:D29)&lt;0,C29&gt;7,D29&gt;24),"Missing / invalid",IF(COUNTIF(Sites!$A$7:$A$106,A29)&lt;&gt;1,"Site link needs review",IF(COUNTIFS($A$7:$A$106,A29,$B$7:$B$106,B29)&gt;1,"Duplicate person at site",IF(SUMIF($B$7:$B$106,B29,$C$7:$C$106)&gt;7,"Total days exceed 7",IF(AND(E29="Verified",F29&lt;&gt;""),"Verified","Unverified"))))))</x:f>
      </x:c>
      <x:c r="I29" s="2"/>
    </x:row>
    <x:row r="30" ht="25" customHeight="1">
      <x:c r="A30" s="2"/>
      <x:c r="B30" s="2"/>
      <x:c r="C30" s="9"/>
      <x:c r="D30" s="9"/>
      <x:c r="E30" s="7"/>
      <x:c r="F30" s="2"/>
      <x:c r="G30" s="2" t="n">
        <x:f>IF(H30="Verified",C30*D30,0)</x:f>
        <x:v>0</x:v>
      </x:c>
      <x:c r="H30" s="2" t="str">
        <x:f>IF(COUNTA(A30:F30)=0,"",IF(OR(A30="",B30="",COUNT(C30:D30)&lt;&gt;2,MIN(C30:D30)&lt;0,C30&gt;7,D30&gt;24),"Missing / invalid",IF(COUNTIF(Sites!$A$7:$A$106,A30)&lt;&gt;1,"Site link needs review",IF(COUNTIFS($A$7:$A$106,A30,$B$7:$B$106,B30)&gt;1,"Duplicate person at site",IF(SUMIF($B$7:$B$106,B30,$C$7:$C$106)&gt;7,"Total days exceed 7",IF(AND(E30="Verified",F30&lt;&gt;""),"Verified","Unverified"))))))</x:f>
      </x:c>
      <x:c r="I30" s="2"/>
    </x:row>
    <x:row r="31" ht="25" customHeight="1">
      <x:c r="A31" s="2"/>
      <x:c r="B31" s="2"/>
      <x:c r="C31" s="9"/>
      <x:c r="D31" s="9"/>
      <x:c r="E31" s="7"/>
      <x:c r="F31" s="2"/>
      <x:c r="G31" s="2" t="n">
        <x:f>IF(H31="Verified",C31*D31,0)</x:f>
        <x:v>0</x:v>
      </x:c>
      <x:c r="H31" s="2" t="str">
        <x:f>IF(COUNTA(A31:F31)=0,"",IF(OR(A31="",B31="",COUNT(C31:D31)&lt;&gt;2,MIN(C31:D31)&lt;0,C31&gt;7,D31&gt;24),"Missing / invalid",IF(COUNTIF(Sites!$A$7:$A$106,A31)&lt;&gt;1,"Site link needs review",IF(COUNTIFS($A$7:$A$106,A31,$B$7:$B$106,B31)&gt;1,"Duplicate person at site",IF(SUMIF($B$7:$B$106,B31,$C$7:$C$106)&gt;7,"Total days exceed 7",IF(AND(E31="Verified",F31&lt;&gt;""),"Verified","Unverified"))))))</x:f>
      </x:c>
      <x:c r="I31" s="2"/>
    </x:row>
    <x:row r="32" ht="25" customHeight="1">
      <x:c r="A32" s="2"/>
      <x:c r="B32" s="2"/>
      <x:c r="C32" s="9"/>
      <x:c r="D32" s="9"/>
      <x:c r="E32" s="7"/>
      <x:c r="F32" s="2"/>
      <x:c r="G32" s="2" t="n">
        <x:f>IF(H32="Verified",C32*D32,0)</x:f>
        <x:v>0</x:v>
      </x:c>
      <x:c r="H32" s="2" t="str">
        <x:f>IF(COUNTA(A32:F32)=0,"",IF(OR(A32="",B32="",COUNT(C32:D32)&lt;&gt;2,MIN(C32:D32)&lt;0,C32&gt;7,D32&gt;24),"Missing / invalid",IF(COUNTIF(Sites!$A$7:$A$106,A32)&lt;&gt;1,"Site link needs review",IF(COUNTIFS($A$7:$A$106,A32,$B$7:$B$106,B32)&gt;1,"Duplicate person at site",IF(SUMIF($B$7:$B$106,B32,$C$7:$C$106)&gt;7,"Total days exceed 7",IF(AND(E32="Verified",F32&lt;&gt;""),"Verified","Unverified"))))))</x:f>
      </x:c>
      <x:c r="I32" s="2"/>
    </x:row>
    <x:row r="33" ht="25" customHeight="1">
      <x:c r="A33" s="2"/>
      <x:c r="B33" s="2"/>
      <x:c r="C33" s="9"/>
      <x:c r="D33" s="9"/>
      <x:c r="E33" s="7"/>
      <x:c r="F33" s="2"/>
      <x:c r="G33" s="2" t="n">
        <x:f>IF(H33="Verified",C33*D33,0)</x:f>
        <x:v>0</x:v>
      </x:c>
      <x:c r="H33" s="2" t="str">
        <x:f>IF(COUNTA(A33:F33)=0,"",IF(OR(A33="",B33="",COUNT(C33:D33)&lt;&gt;2,MIN(C33:D33)&lt;0,C33&gt;7,D33&gt;24),"Missing / invalid",IF(COUNTIF(Sites!$A$7:$A$106,A33)&lt;&gt;1,"Site link needs review",IF(COUNTIFS($A$7:$A$106,A33,$B$7:$B$106,B33)&gt;1,"Duplicate person at site",IF(SUMIF($B$7:$B$106,B33,$C$7:$C$106)&gt;7,"Total days exceed 7",IF(AND(E33="Verified",F33&lt;&gt;""),"Verified","Unverified"))))))</x:f>
      </x:c>
      <x:c r="I33" s="2"/>
    </x:row>
    <x:row r="34" ht="25" customHeight="1">
      <x:c r="A34" s="2"/>
      <x:c r="B34" s="2"/>
      <x:c r="C34" s="9"/>
      <x:c r="D34" s="9"/>
      <x:c r="E34" s="7"/>
      <x:c r="F34" s="2"/>
      <x:c r="G34" s="2" t="n">
        <x:f>IF(H34="Verified",C34*D34,0)</x:f>
        <x:v>0</x:v>
      </x:c>
      <x:c r="H34" s="2" t="str">
        <x:f>IF(COUNTA(A34:F34)=0,"",IF(OR(A34="",B34="",COUNT(C34:D34)&lt;&gt;2,MIN(C34:D34)&lt;0,C34&gt;7,D34&gt;24),"Missing / invalid",IF(COUNTIF(Sites!$A$7:$A$106,A34)&lt;&gt;1,"Site link needs review",IF(COUNTIFS($A$7:$A$106,A34,$B$7:$B$106,B34)&gt;1,"Duplicate person at site",IF(SUMIF($B$7:$B$106,B34,$C$7:$C$106)&gt;7,"Total days exceed 7",IF(AND(E34="Verified",F34&lt;&gt;""),"Verified","Unverified"))))))</x:f>
      </x:c>
      <x:c r="I34" s="2"/>
    </x:row>
    <x:row r="35" ht="25" customHeight="1">
      <x:c r="A35" s="2"/>
      <x:c r="B35" s="2"/>
      <x:c r="C35" s="9"/>
      <x:c r="D35" s="9"/>
      <x:c r="E35" s="7"/>
      <x:c r="F35" s="2"/>
      <x:c r="G35" s="2" t="n">
        <x:f>IF(H35="Verified",C35*D35,0)</x:f>
        <x:v>0</x:v>
      </x:c>
      <x:c r="H35" s="2" t="str">
        <x:f>IF(COUNTA(A35:F35)=0,"",IF(OR(A35="",B35="",COUNT(C35:D35)&lt;&gt;2,MIN(C35:D35)&lt;0,C35&gt;7,D35&gt;24),"Missing / invalid",IF(COUNTIF(Sites!$A$7:$A$106,A35)&lt;&gt;1,"Site link needs review",IF(COUNTIFS($A$7:$A$106,A35,$B$7:$B$106,B35)&gt;1,"Duplicate person at site",IF(SUMIF($B$7:$B$106,B35,$C$7:$C$106)&gt;7,"Total days exceed 7",IF(AND(E35="Verified",F35&lt;&gt;""),"Verified","Unverified"))))))</x:f>
      </x:c>
      <x:c r="I35" s="2"/>
    </x:row>
    <x:row r="36" ht="25" customHeight="1">
      <x:c r="A36" s="2"/>
      <x:c r="B36" s="2"/>
      <x:c r="C36" s="9"/>
      <x:c r="D36" s="9"/>
      <x:c r="E36" s="7"/>
      <x:c r="F36" s="2"/>
      <x:c r="G36" s="2" t="n">
        <x:f>IF(H36="Verified",C36*D36,0)</x:f>
        <x:v>0</x:v>
      </x:c>
      <x:c r="H36" s="2" t="str">
        <x:f>IF(COUNTA(A36:F36)=0,"",IF(OR(A36="",B36="",COUNT(C36:D36)&lt;&gt;2,MIN(C36:D36)&lt;0,C36&gt;7,D36&gt;24),"Missing / invalid",IF(COUNTIF(Sites!$A$7:$A$106,A36)&lt;&gt;1,"Site link needs review",IF(COUNTIFS($A$7:$A$106,A36,$B$7:$B$106,B36)&gt;1,"Duplicate person at site",IF(SUMIF($B$7:$B$106,B36,$C$7:$C$106)&gt;7,"Total days exceed 7",IF(AND(E36="Verified",F36&lt;&gt;""),"Verified","Unverified"))))))</x:f>
      </x:c>
      <x:c r="I36" s="2"/>
    </x:row>
    <x:row r="37" ht="25" customHeight="1">
      <x:c r="A37" s="2"/>
      <x:c r="B37" s="2"/>
      <x:c r="C37" s="9"/>
      <x:c r="D37" s="9"/>
      <x:c r="E37" s="7"/>
      <x:c r="F37" s="2"/>
      <x:c r="G37" s="2" t="n">
        <x:f>IF(H37="Verified",C37*D37,0)</x:f>
        <x:v>0</x:v>
      </x:c>
      <x:c r="H37" s="2" t="str">
        <x:f>IF(COUNTA(A37:F37)=0,"",IF(OR(A37="",B37="",COUNT(C37:D37)&lt;&gt;2,MIN(C37:D37)&lt;0,C37&gt;7,D37&gt;24),"Missing / invalid",IF(COUNTIF(Sites!$A$7:$A$106,A37)&lt;&gt;1,"Site link needs review",IF(COUNTIFS($A$7:$A$106,A37,$B$7:$B$106,B37)&gt;1,"Duplicate person at site",IF(SUMIF($B$7:$B$106,B37,$C$7:$C$106)&gt;7,"Total days exceed 7",IF(AND(E37="Verified",F37&lt;&gt;""),"Verified","Unverified"))))))</x:f>
      </x:c>
      <x:c r="I37" s="2"/>
    </x:row>
    <x:row r="38" ht="25" customHeight="1">
      <x:c r="A38" s="2"/>
      <x:c r="B38" s="2"/>
      <x:c r="C38" s="9"/>
      <x:c r="D38" s="9"/>
      <x:c r="E38" s="7"/>
      <x:c r="F38" s="2"/>
      <x:c r="G38" s="2" t="n">
        <x:f>IF(H38="Verified",C38*D38,0)</x:f>
        <x:v>0</x:v>
      </x:c>
      <x:c r="H38" s="2" t="str">
        <x:f>IF(COUNTA(A38:F38)=0,"",IF(OR(A38="",B38="",COUNT(C38:D38)&lt;&gt;2,MIN(C38:D38)&lt;0,C38&gt;7,D38&gt;24),"Missing / invalid",IF(COUNTIF(Sites!$A$7:$A$106,A38)&lt;&gt;1,"Site link needs review",IF(COUNTIFS($A$7:$A$106,A38,$B$7:$B$106,B38)&gt;1,"Duplicate person at site",IF(SUMIF($B$7:$B$106,B38,$C$7:$C$106)&gt;7,"Total days exceed 7",IF(AND(E38="Verified",F38&lt;&gt;""),"Verified","Unverified"))))))</x:f>
      </x:c>
      <x:c r="I38" s="2"/>
    </x:row>
    <x:row r="39" ht="25" customHeight="1">
      <x:c r="A39" s="2"/>
      <x:c r="B39" s="2"/>
      <x:c r="C39" s="9"/>
      <x:c r="D39" s="9"/>
      <x:c r="E39" s="7"/>
      <x:c r="F39" s="2"/>
      <x:c r="G39" s="2" t="n">
        <x:f>IF(H39="Verified",C39*D39,0)</x:f>
        <x:v>0</x:v>
      </x:c>
      <x:c r="H39" s="2" t="str">
        <x:f>IF(COUNTA(A39:F39)=0,"",IF(OR(A39="",B39="",COUNT(C39:D39)&lt;&gt;2,MIN(C39:D39)&lt;0,C39&gt;7,D39&gt;24),"Missing / invalid",IF(COUNTIF(Sites!$A$7:$A$106,A39)&lt;&gt;1,"Site link needs review",IF(COUNTIFS($A$7:$A$106,A39,$B$7:$B$106,B39)&gt;1,"Duplicate person at site",IF(SUMIF($B$7:$B$106,B39,$C$7:$C$106)&gt;7,"Total days exceed 7",IF(AND(E39="Verified",F39&lt;&gt;""),"Verified","Unverified"))))))</x:f>
      </x:c>
      <x:c r="I39" s="2"/>
    </x:row>
    <x:row r="40" ht="25" customHeight="1">
      <x:c r="A40" s="2"/>
      <x:c r="B40" s="2"/>
      <x:c r="C40" s="9"/>
      <x:c r="D40" s="9"/>
      <x:c r="E40" s="7"/>
      <x:c r="F40" s="2"/>
      <x:c r="G40" s="2" t="n">
        <x:f>IF(H40="Verified",C40*D40,0)</x:f>
        <x:v>0</x:v>
      </x:c>
      <x:c r="H40" s="2" t="str">
        <x:f>IF(COUNTA(A40:F40)=0,"",IF(OR(A40="",B40="",COUNT(C40:D40)&lt;&gt;2,MIN(C40:D40)&lt;0,C40&gt;7,D40&gt;24),"Missing / invalid",IF(COUNTIF(Sites!$A$7:$A$106,A40)&lt;&gt;1,"Site link needs review",IF(COUNTIFS($A$7:$A$106,A40,$B$7:$B$106,B40)&gt;1,"Duplicate person at site",IF(SUMIF($B$7:$B$106,B40,$C$7:$C$106)&gt;7,"Total days exceed 7",IF(AND(E40="Verified",F40&lt;&gt;""),"Verified","Unverified"))))))</x:f>
      </x:c>
      <x:c r="I40" s="2"/>
    </x:row>
    <x:row r="41" ht="25" customHeight="1">
      <x:c r="A41" s="2"/>
      <x:c r="B41" s="2"/>
      <x:c r="C41" s="9"/>
      <x:c r="D41" s="9"/>
      <x:c r="E41" s="7"/>
      <x:c r="F41" s="2"/>
      <x:c r="G41" s="2" t="n">
        <x:f>IF(H41="Verified",C41*D41,0)</x:f>
        <x:v>0</x:v>
      </x:c>
      <x:c r="H41" s="2" t="str">
        <x:f>IF(COUNTA(A41:F41)=0,"",IF(OR(A41="",B41="",COUNT(C41:D41)&lt;&gt;2,MIN(C41:D41)&lt;0,C41&gt;7,D41&gt;24),"Missing / invalid",IF(COUNTIF(Sites!$A$7:$A$106,A41)&lt;&gt;1,"Site link needs review",IF(COUNTIFS($A$7:$A$106,A41,$B$7:$B$106,B41)&gt;1,"Duplicate person at site",IF(SUMIF($B$7:$B$106,B41,$C$7:$C$106)&gt;7,"Total days exceed 7",IF(AND(E41="Verified",F41&lt;&gt;""),"Verified","Unverified"))))))</x:f>
      </x:c>
      <x:c r="I41" s="2"/>
    </x:row>
    <x:row r="42" ht="25" customHeight="1">
      <x:c r="A42" s="2"/>
      <x:c r="B42" s="2"/>
      <x:c r="C42" s="9"/>
      <x:c r="D42" s="9"/>
      <x:c r="E42" s="7"/>
      <x:c r="F42" s="2"/>
      <x:c r="G42" s="2" t="n">
        <x:f>IF(H42="Verified",C42*D42,0)</x:f>
        <x:v>0</x:v>
      </x:c>
      <x:c r="H42" s="2" t="str">
        <x:f>IF(COUNTA(A42:F42)=0,"",IF(OR(A42="",B42="",COUNT(C42:D42)&lt;&gt;2,MIN(C42:D42)&lt;0,C42&gt;7,D42&gt;24),"Missing / invalid",IF(COUNTIF(Sites!$A$7:$A$106,A42)&lt;&gt;1,"Site link needs review",IF(COUNTIFS($A$7:$A$106,A42,$B$7:$B$106,B42)&gt;1,"Duplicate person at site",IF(SUMIF($B$7:$B$106,B42,$C$7:$C$106)&gt;7,"Total days exceed 7",IF(AND(E42="Verified",F42&lt;&gt;""),"Verified","Unverified"))))))</x:f>
      </x:c>
      <x:c r="I42" s="2"/>
    </x:row>
    <x:row r="43" ht="25" customHeight="1">
      <x:c r="A43" s="2"/>
      <x:c r="B43" s="2"/>
      <x:c r="C43" s="9"/>
      <x:c r="D43" s="9"/>
      <x:c r="E43" s="7"/>
      <x:c r="F43" s="2"/>
      <x:c r="G43" s="2" t="n">
        <x:f>IF(H43="Verified",C43*D43,0)</x:f>
        <x:v>0</x:v>
      </x:c>
      <x:c r="H43" s="2" t="str">
        <x:f>IF(COUNTA(A43:F43)=0,"",IF(OR(A43="",B43="",COUNT(C43:D43)&lt;&gt;2,MIN(C43:D43)&lt;0,C43&gt;7,D43&gt;24),"Missing / invalid",IF(COUNTIF(Sites!$A$7:$A$106,A43)&lt;&gt;1,"Site link needs review",IF(COUNTIFS($A$7:$A$106,A43,$B$7:$B$106,B43)&gt;1,"Duplicate person at site",IF(SUMIF($B$7:$B$106,B43,$C$7:$C$106)&gt;7,"Total days exceed 7",IF(AND(E43="Verified",F43&lt;&gt;""),"Verified","Unverified"))))))</x:f>
      </x:c>
      <x:c r="I43" s="2"/>
    </x:row>
    <x:row r="44" ht="25" customHeight="1">
      <x:c r="A44" s="2"/>
      <x:c r="B44" s="2"/>
      <x:c r="C44" s="9"/>
      <x:c r="D44" s="9"/>
      <x:c r="E44" s="7"/>
      <x:c r="F44" s="2"/>
      <x:c r="G44" s="2" t="n">
        <x:f>IF(H44="Verified",C44*D44,0)</x:f>
        <x:v>0</x:v>
      </x:c>
      <x:c r="H44" s="2" t="str">
        <x:f>IF(COUNTA(A44:F44)=0,"",IF(OR(A44="",B44="",COUNT(C44:D44)&lt;&gt;2,MIN(C44:D44)&lt;0,C44&gt;7,D44&gt;24),"Missing / invalid",IF(COUNTIF(Sites!$A$7:$A$106,A44)&lt;&gt;1,"Site link needs review",IF(COUNTIFS($A$7:$A$106,A44,$B$7:$B$106,B44)&gt;1,"Duplicate person at site",IF(SUMIF($B$7:$B$106,B44,$C$7:$C$106)&gt;7,"Total days exceed 7",IF(AND(E44="Verified",F44&lt;&gt;""),"Verified","Unverified"))))))</x:f>
      </x:c>
      <x:c r="I44" s="2"/>
    </x:row>
    <x:row r="45" ht="25" customHeight="1">
      <x:c r="A45" s="2"/>
      <x:c r="B45" s="2"/>
      <x:c r="C45" s="9"/>
      <x:c r="D45" s="9"/>
      <x:c r="E45" s="7"/>
      <x:c r="F45" s="2"/>
      <x:c r="G45" s="2" t="n">
        <x:f>IF(H45="Verified",C45*D45,0)</x:f>
        <x:v>0</x:v>
      </x:c>
      <x:c r="H45" s="2" t="str">
        <x:f>IF(COUNTA(A45:F45)=0,"",IF(OR(A45="",B45="",COUNT(C45:D45)&lt;&gt;2,MIN(C45:D45)&lt;0,C45&gt;7,D45&gt;24),"Missing / invalid",IF(COUNTIF(Sites!$A$7:$A$106,A45)&lt;&gt;1,"Site link needs review",IF(COUNTIFS($A$7:$A$106,A45,$B$7:$B$106,B45)&gt;1,"Duplicate person at site",IF(SUMIF($B$7:$B$106,B45,$C$7:$C$106)&gt;7,"Total days exceed 7",IF(AND(E45="Verified",F45&lt;&gt;""),"Verified","Unverified"))))))</x:f>
      </x:c>
      <x:c r="I45" s="2"/>
    </x:row>
    <x:row r="46" ht="25" customHeight="1">
      <x:c r="A46" s="2"/>
      <x:c r="B46" s="2"/>
      <x:c r="C46" s="9"/>
      <x:c r="D46" s="9"/>
      <x:c r="E46" s="7"/>
      <x:c r="F46" s="2"/>
      <x:c r="G46" s="2" t="n">
        <x:f>IF(H46="Verified",C46*D46,0)</x:f>
        <x:v>0</x:v>
      </x:c>
      <x:c r="H46" s="2" t="str">
        <x:f>IF(COUNTA(A46:F46)=0,"",IF(OR(A46="",B46="",COUNT(C46:D46)&lt;&gt;2,MIN(C46:D46)&lt;0,C46&gt;7,D46&gt;24),"Missing / invalid",IF(COUNTIF(Sites!$A$7:$A$106,A46)&lt;&gt;1,"Site link needs review",IF(COUNTIFS($A$7:$A$106,A46,$B$7:$B$106,B46)&gt;1,"Duplicate person at site",IF(SUMIF($B$7:$B$106,B46,$C$7:$C$106)&gt;7,"Total days exceed 7",IF(AND(E46="Verified",F46&lt;&gt;""),"Verified","Unverified"))))))</x:f>
      </x:c>
      <x:c r="I46" s="2"/>
    </x:row>
    <x:row r="47" ht="25" customHeight="1">
      <x:c r="A47" s="2"/>
      <x:c r="B47" s="2"/>
      <x:c r="C47" s="9"/>
      <x:c r="D47" s="9"/>
      <x:c r="E47" s="7"/>
      <x:c r="F47" s="2"/>
      <x:c r="G47" s="2" t="n">
        <x:f>IF(H47="Verified",C47*D47,0)</x:f>
        <x:v>0</x:v>
      </x:c>
      <x:c r="H47" s="2" t="str">
        <x:f>IF(COUNTA(A47:F47)=0,"",IF(OR(A47="",B47="",COUNT(C47:D47)&lt;&gt;2,MIN(C47:D47)&lt;0,C47&gt;7,D47&gt;24),"Missing / invalid",IF(COUNTIF(Sites!$A$7:$A$106,A47)&lt;&gt;1,"Site link needs review",IF(COUNTIFS($A$7:$A$106,A47,$B$7:$B$106,B47)&gt;1,"Duplicate person at site",IF(SUMIF($B$7:$B$106,B47,$C$7:$C$106)&gt;7,"Total days exceed 7",IF(AND(E47="Verified",F47&lt;&gt;""),"Verified","Unverified"))))))</x:f>
      </x:c>
      <x:c r="I47" s="2"/>
    </x:row>
    <x:row r="48" ht="25" customHeight="1">
      <x:c r="A48" s="2"/>
      <x:c r="B48" s="2"/>
      <x:c r="C48" s="9"/>
      <x:c r="D48" s="9"/>
      <x:c r="E48" s="7"/>
      <x:c r="F48" s="2"/>
      <x:c r="G48" s="2" t="n">
        <x:f>IF(H48="Verified",C48*D48,0)</x:f>
        <x:v>0</x:v>
      </x:c>
      <x:c r="H48" s="2" t="str">
        <x:f>IF(COUNTA(A48:F48)=0,"",IF(OR(A48="",B48="",COUNT(C48:D48)&lt;&gt;2,MIN(C48:D48)&lt;0,C48&gt;7,D48&gt;24),"Missing / invalid",IF(COUNTIF(Sites!$A$7:$A$106,A48)&lt;&gt;1,"Site link needs review",IF(COUNTIFS($A$7:$A$106,A48,$B$7:$B$106,B48)&gt;1,"Duplicate person at site",IF(SUMIF($B$7:$B$106,B48,$C$7:$C$106)&gt;7,"Total days exceed 7",IF(AND(E48="Verified",F48&lt;&gt;""),"Verified","Unverified"))))))</x:f>
      </x:c>
      <x:c r="I48" s="2"/>
    </x:row>
    <x:row r="49" ht="25" customHeight="1">
      <x:c r="A49" s="2"/>
      <x:c r="B49" s="2"/>
      <x:c r="C49" s="9"/>
      <x:c r="D49" s="9"/>
      <x:c r="E49" s="7"/>
      <x:c r="F49" s="2"/>
      <x:c r="G49" s="2" t="n">
        <x:f>IF(H49="Verified",C49*D49,0)</x:f>
        <x:v>0</x:v>
      </x:c>
      <x:c r="H49" s="2" t="str">
        <x:f>IF(COUNTA(A49:F49)=0,"",IF(OR(A49="",B49="",COUNT(C49:D49)&lt;&gt;2,MIN(C49:D49)&lt;0,C49&gt;7,D49&gt;24),"Missing / invalid",IF(COUNTIF(Sites!$A$7:$A$106,A49)&lt;&gt;1,"Site link needs review",IF(COUNTIFS($A$7:$A$106,A49,$B$7:$B$106,B49)&gt;1,"Duplicate person at site",IF(SUMIF($B$7:$B$106,B49,$C$7:$C$106)&gt;7,"Total days exceed 7",IF(AND(E49="Verified",F49&lt;&gt;""),"Verified","Unverified"))))))</x:f>
      </x:c>
      <x:c r="I49" s="2"/>
    </x:row>
    <x:row r="50" ht="25" customHeight="1">
      <x:c r="A50" s="2"/>
      <x:c r="B50" s="2"/>
      <x:c r="C50" s="9"/>
      <x:c r="D50" s="9"/>
      <x:c r="E50" s="7"/>
      <x:c r="F50" s="2"/>
      <x:c r="G50" s="2" t="n">
        <x:f>IF(H50="Verified",C50*D50,0)</x:f>
        <x:v>0</x:v>
      </x:c>
      <x:c r="H50" s="2" t="str">
        <x:f>IF(COUNTA(A50:F50)=0,"",IF(OR(A50="",B50="",COUNT(C50:D50)&lt;&gt;2,MIN(C50:D50)&lt;0,C50&gt;7,D50&gt;24),"Missing / invalid",IF(COUNTIF(Sites!$A$7:$A$106,A50)&lt;&gt;1,"Site link needs review",IF(COUNTIFS($A$7:$A$106,A50,$B$7:$B$106,B50)&gt;1,"Duplicate person at site",IF(SUMIF($B$7:$B$106,B50,$C$7:$C$106)&gt;7,"Total days exceed 7",IF(AND(E50="Verified",F50&lt;&gt;""),"Verified","Unverified"))))))</x:f>
      </x:c>
      <x:c r="I50" s="2"/>
    </x:row>
    <x:row r="51" ht="25" customHeight="1">
      <x:c r="A51" s="2"/>
      <x:c r="B51" s="2"/>
      <x:c r="C51" s="9"/>
      <x:c r="D51" s="9"/>
      <x:c r="E51" s="7"/>
      <x:c r="F51" s="2"/>
      <x:c r="G51" s="2" t="n">
        <x:f>IF(H51="Verified",C51*D51,0)</x:f>
        <x:v>0</x:v>
      </x:c>
      <x:c r="H51" s="2" t="str">
        <x:f>IF(COUNTA(A51:F51)=0,"",IF(OR(A51="",B51="",COUNT(C51:D51)&lt;&gt;2,MIN(C51:D51)&lt;0,C51&gt;7,D51&gt;24),"Missing / invalid",IF(COUNTIF(Sites!$A$7:$A$106,A51)&lt;&gt;1,"Site link needs review",IF(COUNTIFS($A$7:$A$106,A51,$B$7:$B$106,B51)&gt;1,"Duplicate person at site",IF(SUMIF($B$7:$B$106,B51,$C$7:$C$106)&gt;7,"Total days exceed 7",IF(AND(E51="Verified",F51&lt;&gt;""),"Verified","Unverified"))))))</x:f>
      </x:c>
      <x:c r="I51" s="2"/>
    </x:row>
    <x:row r="52" ht="25" customHeight="1">
      <x:c r="A52" s="2"/>
      <x:c r="B52" s="2"/>
      <x:c r="C52" s="9"/>
      <x:c r="D52" s="9"/>
      <x:c r="E52" s="7"/>
      <x:c r="F52" s="2"/>
      <x:c r="G52" s="2" t="n">
        <x:f>IF(H52="Verified",C52*D52,0)</x:f>
        <x:v>0</x:v>
      </x:c>
      <x:c r="H52" s="2" t="str">
        <x:f>IF(COUNTA(A52:F52)=0,"",IF(OR(A52="",B52="",COUNT(C52:D52)&lt;&gt;2,MIN(C52:D52)&lt;0,C52&gt;7,D52&gt;24),"Missing / invalid",IF(COUNTIF(Sites!$A$7:$A$106,A52)&lt;&gt;1,"Site link needs review",IF(COUNTIFS($A$7:$A$106,A52,$B$7:$B$106,B52)&gt;1,"Duplicate person at site",IF(SUMIF($B$7:$B$106,B52,$C$7:$C$106)&gt;7,"Total days exceed 7",IF(AND(E52="Verified",F52&lt;&gt;""),"Verified","Unverified"))))))</x:f>
      </x:c>
      <x:c r="I52" s="2"/>
    </x:row>
    <x:row r="53" ht="25" customHeight="1">
      <x:c r="A53" s="2"/>
      <x:c r="B53" s="2"/>
      <x:c r="C53" s="9"/>
      <x:c r="D53" s="9"/>
      <x:c r="E53" s="7"/>
      <x:c r="F53" s="2"/>
      <x:c r="G53" s="2" t="n">
        <x:f>IF(H53="Verified",C53*D53,0)</x:f>
        <x:v>0</x:v>
      </x:c>
      <x:c r="H53" s="2" t="str">
        <x:f>IF(COUNTA(A53:F53)=0,"",IF(OR(A53="",B53="",COUNT(C53:D53)&lt;&gt;2,MIN(C53:D53)&lt;0,C53&gt;7,D53&gt;24),"Missing / invalid",IF(COUNTIF(Sites!$A$7:$A$106,A53)&lt;&gt;1,"Site link needs review",IF(COUNTIFS($A$7:$A$106,A53,$B$7:$B$106,B53)&gt;1,"Duplicate person at site",IF(SUMIF($B$7:$B$106,B53,$C$7:$C$106)&gt;7,"Total days exceed 7",IF(AND(E53="Verified",F53&lt;&gt;""),"Verified","Unverified"))))))</x:f>
      </x:c>
      <x:c r="I53" s="2"/>
    </x:row>
    <x:row r="54" ht="25" customHeight="1">
      <x:c r="A54" s="2"/>
      <x:c r="B54" s="2"/>
      <x:c r="C54" s="9"/>
      <x:c r="D54" s="9"/>
      <x:c r="E54" s="7"/>
      <x:c r="F54" s="2"/>
      <x:c r="G54" s="2" t="n">
        <x:f>IF(H54="Verified",C54*D54,0)</x:f>
        <x:v>0</x:v>
      </x:c>
      <x:c r="H54" s="2" t="str">
        <x:f>IF(COUNTA(A54:F54)=0,"",IF(OR(A54="",B54="",COUNT(C54:D54)&lt;&gt;2,MIN(C54:D54)&lt;0,C54&gt;7,D54&gt;24),"Missing / invalid",IF(COUNTIF(Sites!$A$7:$A$106,A54)&lt;&gt;1,"Site link needs review",IF(COUNTIFS($A$7:$A$106,A54,$B$7:$B$106,B54)&gt;1,"Duplicate person at site",IF(SUMIF($B$7:$B$106,B54,$C$7:$C$106)&gt;7,"Total days exceed 7",IF(AND(E54="Verified",F54&lt;&gt;""),"Verified","Unverified"))))))</x:f>
      </x:c>
      <x:c r="I54" s="2"/>
    </x:row>
    <x:row r="55" ht="25" customHeight="1">
      <x:c r="A55" s="2"/>
      <x:c r="B55" s="2"/>
      <x:c r="C55" s="9"/>
      <x:c r="D55" s="9"/>
      <x:c r="E55" s="7"/>
      <x:c r="F55" s="2"/>
      <x:c r="G55" s="2" t="n">
        <x:f>IF(H55="Verified",C55*D55,0)</x:f>
        <x:v>0</x:v>
      </x:c>
      <x:c r="H55" s="2" t="str">
        <x:f>IF(COUNTA(A55:F55)=0,"",IF(OR(A55="",B55="",COUNT(C55:D55)&lt;&gt;2,MIN(C55:D55)&lt;0,C55&gt;7,D55&gt;24),"Missing / invalid",IF(COUNTIF(Sites!$A$7:$A$106,A55)&lt;&gt;1,"Site link needs review",IF(COUNTIFS($A$7:$A$106,A55,$B$7:$B$106,B55)&gt;1,"Duplicate person at site",IF(SUMIF($B$7:$B$106,B55,$C$7:$C$106)&gt;7,"Total days exceed 7",IF(AND(E55="Verified",F55&lt;&gt;""),"Verified","Unverified"))))))</x:f>
      </x:c>
      <x:c r="I55" s="2"/>
    </x:row>
    <x:row r="56" ht="25" customHeight="1">
      <x:c r="A56" s="2"/>
      <x:c r="B56" s="2"/>
      <x:c r="C56" s="9"/>
      <x:c r="D56" s="9"/>
      <x:c r="E56" s="7"/>
      <x:c r="F56" s="2"/>
      <x:c r="G56" s="2" t="n">
        <x:f>IF(H56="Verified",C56*D56,0)</x:f>
        <x:v>0</x:v>
      </x:c>
      <x:c r="H56" s="2" t="str">
        <x:f>IF(COUNTA(A56:F56)=0,"",IF(OR(A56="",B56="",COUNT(C56:D56)&lt;&gt;2,MIN(C56:D56)&lt;0,C56&gt;7,D56&gt;24),"Missing / invalid",IF(COUNTIF(Sites!$A$7:$A$106,A56)&lt;&gt;1,"Site link needs review",IF(COUNTIFS($A$7:$A$106,A56,$B$7:$B$106,B56)&gt;1,"Duplicate person at site",IF(SUMIF($B$7:$B$106,B56,$C$7:$C$106)&gt;7,"Total days exceed 7",IF(AND(E56="Verified",F56&lt;&gt;""),"Verified","Unverified"))))))</x:f>
      </x:c>
      <x:c r="I56" s="2"/>
    </x:row>
    <x:row r="57" ht="25" customHeight="1">
      <x:c r="A57" s="2"/>
      <x:c r="B57" s="2"/>
      <x:c r="C57" s="9"/>
      <x:c r="D57" s="9"/>
      <x:c r="E57" s="7"/>
      <x:c r="F57" s="2"/>
      <x:c r="G57" s="2" t="n">
        <x:f>IF(H57="Verified",C57*D57,0)</x:f>
        <x:v>0</x:v>
      </x:c>
      <x:c r="H57" s="2" t="str">
        <x:f>IF(COUNTA(A57:F57)=0,"",IF(OR(A57="",B57="",COUNT(C57:D57)&lt;&gt;2,MIN(C57:D57)&lt;0,C57&gt;7,D57&gt;24),"Missing / invalid",IF(COUNTIF(Sites!$A$7:$A$106,A57)&lt;&gt;1,"Site link needs review",IF(COUNTIFS($A$7:$A$106,A57,$B$7:$B$106,B57)&gt;1,"Duplicate person at site",IF(SUMIF($B$7:$B$106,B57,$C$7:$C$106)&gt;7,"Total days exceed 7",IF(AND(E57="Verified",F57&lt;&gt;""),"Verified","Unverified"))))))</x:f>
      </x:c>
      <x:c r="I57" s="2"/>
    </x:row>
    <x:row r="58" ht="25" customHeight="1">
      <x:c r="A58" s="2"/>
      <x:c r="B58" s="2"/>
      <x:c r="C58" s="9"/>
      <x:c r="D58" s="9"/>
      <x:c r="E58" s="7"/>
      <x:c r="F58" s="2"/>
      <x:c r="G58" s="2" t="n">
        <x:f>IF(H58="Verified",C58*D58,0)</x:f>
        <x:v>0</x:v>
      </x:c>
      <x:c r="H58" s="2" t="str">
        <x:f>IF(COUNTA(A58:F58)=0,"",IF(OR(A58="",B58="",COUNT(C58:D58)&lt;&gt;2,MIN(C58:D58)&lt;0,C58&gt;7,D58&gt;24),"Missing / invalid",IF(COUNTIF(Sites!$A$7:$A$106,A58)&lt;&gt;1,"Site link needs review",IF(COUNTIFS($A$7:$A$106,A58,$B$7:$B$106,B58)&gt;1,"Duplicate person at site",IF(SUMIF($B$7:$B$106,B58,$C$7:$C$106)&gt;7,"Total days exceed 7",IF(AND(E58="Verified",F58&lt;&gt;""),"Verified","Unverified"))))))</x:f>
      </x:c>
      <x:c r="I58" s="2"/>
    </x:row>
    <x:row r="59" ht="25" customHeight="1">
      <x:c r="A59" s="2"/>
      <x:c r="B59" s="2"/>
      <x:c r="C59" s="9"/>
      <x:c r="D59" s="9"/>
      <x:c r="E59" s="7"/>
      <x:c r="F59" s="2"/>
      <x:c r="G59" s="2" t="n">
        <x:f>IF(H59="Verified",C59*D59,0)</x:f>
        <x:v>0</x:v>
      </x:c>
      <x:c r="H59" s="2" t="str">
        <x:f>IF(COUNTA(A59:F59)=0,"",IF(OR(A59="",B59="",COUNT(C59:D59)&lt;&gt;2,MIN(C59:D59)&lt;0,C59&gt;7,D59&gt;24),"Missing / invalid",IF(COUNTIF(Sites!$A$7:$A$106,A59)&lt;&gt;1,"Site link needs review",IF(COUNTIFS($A$7:$A$106,A59,$B$7:$B$106,B59)&gt;1,"Duplicate person at site",IF(SUMIF($B$7:$B$106,B59,$C$7:$C$106)&gt;7,"Total days exceed 7",IF(AND(E59="Verified",F59&lt;&gt;""),"Verified","Unverified"))))))</x:f>
      </x:c>
      <x:c r="I59" s="2"/>
    </x:row>
    <x:row r="60" ht="25" customHeight="1">
      <x:c r="A60" s="2"/>
      <x:c r="B60" s="2"/>
      <x:c r="C60" s="9"/>
      <x:c r="D60" s="9"/>
      <x:c r="E60" s="7"/>
      <x:c r="F60" s="2"/>
      <x:c r="G60" s="2" t="n">
        <x:f>IF(H60="Verified",C60*D60,0)</x:f>
        <x:v>0</x:v>
      </x:c>
      <x:c r="H60" s="2" t="str">
        <x:f>IF(COUNTA(A60:F60)=0,"",IF(OR(A60="",B60="",COUNT(C60:D60)&lt;&gt;2,MIN(C60:D60)&lt;0,C60&gt;7,D60&gt;24),"Missing / invalid",IF(COUNTIF(Sites!$A$7:$A$106,A60)&lt;&gt;1,"Site link needs review",IF(COUNTIFS($A$7:$A$106,A60,$B$7:$B$106,B60)&gt;1,"Duplicate person at site",IF(SUMIF($B$7:$B$106,B60,$C$7:$C$106)&gt;7,"Total days exceed 7",IF(AND(E60="Verified",F60&lt;&gt;""),"Verified","Unverified"))))))</x:f>
      </x:c>
      <x:c r="I60" s="2"/>
    </x:row>
    <x:row r="61" ht="25" customHeight="1">
      <x:c r="A61" s="2"/>
      <x:c r="B61" s="2"/>
      <x:c r="C61" s="9"/>
      <x:c r="D61" s="9"/>
      <x:c r="E61" s="7"/>
      <x:c r="F61" s="2"/>
      <x:c r="G61" s="2" t="n">
        <x:f>IF(H61="Verified",C61*D61,0)</x:f>
        <x:v>0</x:v>
      </x:c>
      <x:c r="H61" s="2" t="str">
        <x:f>IF(COUNTA(A61:F61)=0,"",IF(OR(A61="",B61="",COUNT(C61:D61)&lt;&gt;2,MIN(C61:D61)&lt;0,C61&gt;7,D61&gt;24),"Missing / invalid",IF(COUNTIF(Sites!$A$7:$A$106,A61)&lt;&gt;1,"Site link needs review",IF(COUNTIFS($A$7:$A$106,A61,$B$7:$B$106,B61)&gt;1,"Duplicate person at site",IF(SUMIF($B$7:$B$106,B61,$C$7:$C$106)&gt;7,"Total days exceed 7",IF(AND(E61="Verified",F61&lt;&gt;""),"Verified","Unverified"))))))</x:f>
      </x:c>
      <x:c r="I61" s="2"/>
    </x:row>
    <x:row r="62" ht="25" customHeight="1">
      <x:c r="A62" s="2"/>
      <x:c r="B62" s="2"/>
      <x:c r="C62" s="9"/>
      <x:c r="D62" s="9"/>
      <x:c r="E62" s="7"/>
      <x:c r="F62" s="2"/>
      <x:c r="G62" s="2" t="n">
        <x:f>IF(H62="Verified",C62*D62,0)</x:f>
        <x:v>0</x:v>
      </x:c>
      <x:c r="H62" s="2" t="str">
        <x:f>IF(COUNTA(A62:F62)=0,"",IF(OR(A62="",B62="",COUNT(C62:D62)&lt;&gt;2,MIN(C62:D62)&lt;0,C62&gt;7,D62&gt;24),"Missing / invalid",IF(COUNTIF(Sites!$A$7:$A$106,A62)&lt;&gt;1,"Site link needs review",IF(COUNTIFS($A$7:$A$106,A62,$B$7:$B$106,B62)&gt;1,"Duplicate person at site",IF(SUMIF($B$7:$B$106,B62,$C$7:$C$106)&gt;7,"Total days exceed 7",IF(AND(E62="Verified",F62&lt;&gt;""),"Verified","Unverified"))))))</x:f>
      </x:c>
      <x:c r="I62" s="2"/>
    </x:row>
    <x:row r="63" ht="25" customHeight="1">
      <x:c r="A63" s="2"/>
      <x:c r="B63" s="2"/>
      <x:c r="C63" s="9"/>
      <x:c r="D63" s="9"/>
      <x:c r="E63" s="7"/>
      <x:c r="F63" s="2"/>
      <x:c r="G63" s="2" t="n">
        <x:f>IF(H63="Verified",C63*D63,0)</x:f>
        <x:v>0</x:v>
      </x:c>
      <x:c r="H63" s="2" t="str">
        <x:f>IF(COUNTA(A63:F63)=0,"",IF(OR(A63="",B63="",COUNT(C63:D63)&lt;&gt;2,MIN(C63:D63)&lt;0,C63&gt;7,D63&gt;24),"Missing / invalid",IF(COUNTIF(Sites!$A$7:$A$106,A63)&lt;&gt;1,"Site link needs review",IF(COUNTIFS($A$7:$A$106,A63,$B$7:$B$106,B63)&gt;1,"Duplicate person at site",IF(SUMIF($B$7:$B$106,B63,$C$7:$C$106)&gt;7,"Total days exceed 7",IF(AND(E63="Verified",F63&lt;&gt;""),"Verified","Unverified"))))))</x:f>
      </x:c>
      <x:c r="I63" s="2"/>
    </x:row>
    <x:row r="64" ht="25" customHeight="1">
      <x:c r="A64" s="2"/>
      <x:c r="B64" s="2"/>
      <x:c r="C64" s="9"/>
      <x:c r="D64" s="9"/>
      <x:c r="E64" s="7"/>
      <x:c r="F64" s="2"/>
      <x:c r="G64" s="2" t="n">
        <x:f>IF(H64="Verified",C64*D64,0)</x:f>
        <x:v>0</x:v>
      </x:c>
      <x:c r="H64" s="2" t="str">
        <x:f>IF(COUNTA(A64:F64)=0,"",IF(OR(A64="",B64="",COUNT(C64:D64)&lt;&gt;2,MIN(C64:D64)&lt;0,C64&gt;7,D64&gt;24),"Missing / invalid",IF(COUNTIF(Sites!$A$7:$A$106,A64)&lt;&gt;1,"Site link needs review",IF(COUNTIFS($A$7:$A$106,A64,$B$7:$B$106,B64)&gt;1,"Duplicate person at site",IF(SUMIF($B$7:$B$106,B64,$C$7:$C$106)&gt;7,"Total days exceed 7",IF(AND(E64="Verified",F64&lt;&gt;""),"Verified","Unverified"))))))</x:f>
      </x:c>
      <x:c r="I64" s="2"/>
    </x:row>
    <x:row r="65" ht="25" customHeight="1">
      <x:c r="A65" s="2"/>
      <x:c r="B65" s="2"/>
      <x:c r="C65" s="9"/>
      <x:c r="D65" s="9"/>
      <x:c r="E65" s="7"/>
      <x:c r="F65" s="2"/>
      <x:c r="G65" s="2" t="n">
        <x:f>IF(H65="Verified",C65*D65,0)</x:f>
        <x:v>0</x:v>
      </x:c>
      <x:c r="H65" s="2" t="str">
        <x:f>IF(COUNTA(A65:F65)=0,"",IF(OR(A65="",B65="",COUNT(C65:D65)&lt;&gt;2,MIN(C65:D65)&lt;0,C65&gt;7,D65&gt;24),"Missing / invalid",IF(COUNTIF(Sites!$A$7:$A$106,A65)&lt;&gt;1,"Site link needs review",IF(COUNTIFS($A$7:$A$106,A65,$B$7:$B$106,B65)&gt;1,"Duplicate person at site",IF(SUMIF($B$7:$B$106,B65,$C$7:$C$106)&gt;7,"Total days exceed 7",IF(AND(E65="Verified",F65&lt;&gt;""),"Verified","Unverified"))))))</x:f>
      </x:c>
      <x:c r="I65" s="2"/>
    </x:row>
    <x:row r="66" ht="25" customHeight="1">
      <x:c r="A66" s="2"/>
      <x:c r="B66" s="2"/>
      <x:c r="C66" s="9"/>
      <x:c r="D66" s="9"/>
      <x:c r="E66" s="7"/>
      <x:c r="F66" s="2"/>
      <x:c r="G66" s="2" t="n">
        <x:f>IF(H66="Verified",C66*D66,0)</x:f>
        <x:v>0</x:v>
      </x:c>
      <x:c r="H66" s="2" t="str">
        <x:f>IF(COUNTA(A66:F66)=0,"",IF(OR(A66="",B66="",COUNT(C66:D66)&lt;&gt;2,MIN(C66:D66)&lt;0,C66&gt;7,D66&gt;24),"Missing / invalid",IF(COUNTIF(Sites!$A$7:$A$106,A66)&lt;&gt;1,"Site link needs review",IF(COUNTIFS($A$7:$A$106,A66,$B$7:$B$106,B66)&gt;1,"Duplicate person at site",IF(SUMIF($B$7:$B$106,B66,$C$7:$C$106)&gt;7,"Total days exceed 7",IF(AND(E66="Verified",F66&lt;&gt;""),"Verified","Unverified"))))))</x:f>
      </x:c>
      <x:c r="I66" s="2"/>
    </x:row>
    <x:row r="67" ht="25" customHeight="1">
      <x:c r="A67" s="2"/>
      <x:c r="B67" s="2"/>
      <x:c r="C67" s="9"/>
      <x:c r="D67" s="9"/>
      <x:c r="E67" s="7"/>
      <x:c r="F67" s="2"/>
      <x:c r="G67" s="2" t="n">
        <x:f>IF(H67="Verified",C67*D67,0)</x:f>
        <x:v>0</x:v>
      </x:c>
      <x:c r="H67" s="2" t="str">
        <x:f>IF(COUNTA(A67:F67)=0,"",IF(OR(A67="",B67="",COUNT(C67:D67)&lt;&gt;2,MIN(C67:D67)&lt;0,C67&gt;7,D67&gt;24),"Missing / invalid",IF(COUNTIF(Sites!$A$7:$A$106,A67)&lt;&gt;1,"Site link needs review",IF(COUNTIFS($A$7:$A$106,A67,$B$7:$B$106,B67)&gt;1,"Duplicate person at site",IF(SUMIF($B$7:$B$106,B67,$C$7:$C$106)&gt;7,"Total days exceed 7",IF(AND(E67="Verified",F67&lt;&gt;""),"Verified","Unverified"))))))</x:f>
      </x:c>
      <x:c r="I67" s="2"/>
    </x:row>
    <x:row r="68" ht="25" customHeight="1">
      <x:c r="A68" s="2"/>
      <x:c r="B68" s="2"/>
      <x:c r="C68" s="9"/>
      <x:c r="D68" s="9"/>
      <x:c r="E68" s="7"/>
      <x:c r="F68" s="2"/>
      <x:c r="G68" s="2" t="n">
        <x:f>IF(H68="Verified",C68*D68,0)</x:f>
        <x:v>0</x:v>
      </x:c>
      <x:c r="H68" s="2" t="str">
        <x:f>IF(COUNTA(A68:F68)=0,"",IF(OR(A68="",B68="",COUNT(C68:D68)&lt;&gt;2,MIN(C68:D68)&lt;0,C68&gt;7,D68&gt;24),"Missing / invalid",IF(COUNTIF(Sites!$A$7:$A$106,A68)&lt;&gt;1,"Site link needs review",IF(COUNTIFS($A$7:$A$106,A68,$B$7:$B$106,B68)&gt;1,"Duplicate person at site",IF(SUMIF($B$7:$B$106,B68,$C$7:$C$106)&gt;7,"Total days exceed 7",IF(AND(E68="Verified",F68&lt;&gt;""),"Verified","Unverified"))))))</x:f>
      </x:c>
      <x:c r="I68" s="2"/>
    </x:row>
    <x:row r="69" ht="25" customHeight="1">
      <x:c r="A69" s="2"/>
      <x:c r="B69" s="2"/>
      <x:c r="C69" s="9"/>
      <x:c r="D69" s="9"/>
      <x:c r="E69" s="7"/>
      <x:c r="F69" s="2"/>
      <x:c r="G69" s="2" t="n">
        <x:f>IF(H69="Verified",C69*D69,0)</x:f>
        <x:v>0</x:v>
      </x:c>
      <x:c r="H69" s="2" t="str">
        <x:f>IF(COUNTA(A69:F69)=0,"",IF(OR(A69="",B69="",COUNT(C69:D69)&lt;&gt;2,MIN(C69:D69)&lt;0,C69&gt;7,D69&gt;24),"Missing / invalid",IF(COUNTIF(Sites!$A$7:$A$106,A69)&lt;&gt;1,"Site link needs review",IF(COUNTIFS($A$7:$A$106,A69,$B$7:$B$106,B69)&gt;1,"Duplicate person at site",IF(SUMIF($B$7:$B$106,B69,$C$7:$C$106)&gt;7,"Total days exceed 7",IF(AND(E69="Verified",F69&lt;&gt;""),"Verified","Unverified"))))))</x:f>
      </x:c>
      <x:c r="I69" s="2"/>
    </x:row>
    <x:row r="70" ht="25" customHeight="1">
      <x:c r="A70" s="2"/>
      <x:c r="B70" s="2"/>
      <x:c r="C70" s="9"/>
      <x:c r="D70" s="9"/>
      <x:c r="E70" s="7"/>
      <x:c r="F70" s="2"/>
      <x:c r="G70" s="2" t="n">
        <x:f>IF(H70="Verified",C70*D70,0)</x:f>
        <x:v>0</x:v>
      </x:c>
      <x:c r="H70" s="2" t="str">
        <x:f>IF(COUNTA(A70:F70)=0,"",IF(OR(A70="",B70="",COUNT(C70:D70)&lt;&gt;2,MIN(C70:D70)&lt;0,C70&gt;7,D70&gt;24),"Missing / invalid",IF(COUNTIF(Sites!$A$7:$A$106,A70)&lt;&gt;1,"Site link needs review",IF(COUNTIFS($A$7:$A$106,A70,$B$7:$B$106,B70)&gt;1,"Duplicate person at site",IF(SUMIF($B$7:$B$106,B70,$C$7:$C$106)&gt;7,"Total days exceed 7",IF(AND(E70="Verified",F70&lt;&gt;""),"Verified","Unverified"))))))</x:f>
      </x:c>
      <x:c r="I70" s="2"/>
    </x:row>
    <x:row r="71" ht="25" customHeight="1">
      <x:c r="A71" s="2"/>
      <x:c r="B71" s="2"/>
      <x:c r="C71" s="9"/>
      <x:c r="D71" s="9"/>
      <x:c r="E71" s="7"/>
      <x:c r="F71" s="2"/>
      <x:c r="G71" s="2" t="n">
        <x:f>IF(H71="Verified",C71*D71,0)</x:f>
        <x:v>0</x:v>
      </x:c>
      <x:c r="H71" s="2" t="str">
        <x:f>IF(COUNTA(A71:F71)=0,"",IF(OR(A71="",B71="",COUNT(C71:D71)&lt;&gt;2,MIN(C71:D71)&lt;0,C71&gt;7,D71&gt;24),"Missing / invalid",IF(COUNTIF(Sites!$A$7:$A$106,A71)&lt;&gt;1,"Site link needs review",IF(COUNTIFS($A$7:$A$106,A71,$B$7:$B$106,B71)&gt;1,"Duplicate person at site",IF(SUMIF($B$7:$B$106,B71,$C$7:$C$106)&gt;7,"Total days exceed 7",IF(AND(E71="Verified",F71&lt;&gt;""),"Verified","Unverified"))))))</x:f>
      </x:c>
      <x:c r="I71" s="2"/>
    </x:row>
    <x:row r="72" ht="25" customHeight="1">
      <x:c r="A72" s="2"/>
      <x:c r="B72" s="2"/>
      <x:c r="C72" s="9"/>
      <x:c r="D72" s="9"/>
      <x:c r="E72" s="7"/>
      <x:c r="F72" s="2"/>
      <x:c r="G72" s="2" t="n">
        <x:f>IF(H72="Verified",C72*D72,0)</x:f>
        <x:v>0</x:v>
      </x:c>
      <x:c r="H72" s="2" t="str">
        <x:f>IF(COUNTA(A72:F72)=0,"",IF(OR(A72="",B72="",COUNT(C72:D72)&lt;&gt;2,MIN(C72:D72)&lt;0,C72&gt;7,D72&gt;24),"Missing / invalid",IF(COUNTIF(Sites!$A$7:$A$106,A72)&lt;&gt;1,"Site link needs review",IF(COUNTIFS($A$7:$A$106,A72,$B$7:$B$106,B72)&gt;1,"Duplicate person at site",IF(SUMIF($B$7:$B$106,B72,$C$7:$C$106)&gt;7,"Total days exceed 7",IF(AND(E72="Verified",F72&lt;&gt;""),"Verified","Unverified"))))))</x:f>
      </x:c>
      <x:c r="I72" s="2"/>
    </x:row>
    <x:row r="73" ht="25" customHeight="1">
      <x:c r="A73" s="2"/>
      <x:c r="B73" s="2"/>
      <x:c r="C73" s="9"/>
      <x:c r="D73" s="9"/>
      <x:c r="E73" s="7"/>
      <x:c r="F73" s="2"/>
      <x:c r="G73" s="2" t="n">
        <x:f>IF(H73="Verified",C73*D73,0)</x:f>
        <x:v>0</x:v>
      </x:c>
      <x:c r="H73" s="2" t="str">
        <x:f>IF(COUNTA(A73:F73)=0,"",IF(OR(A73="",B73="",COUNT(C73:D73)&lt;&gt;2,MIN(C73:D73)&lt;0,C73&gt;7,D73&gt;24),"Missing / invalid",IF(COUNTIF(Sites!$A$7:$A$106,A73)&lt;&gt;1,"Site link needs review",IF(COUNTIFS($A$7:$A$106,A73,$B$7:$B$106,B73)&gt;1,"Duplicate person at site",IF(SUMIF($B$7:$B$106,B73,$C$7:$C$106)&gt;7,"Total days exceed 7",IF(AND(E73="Verified",F73&lt;&gt;""),"Verified","Unverified"))))))</x:f>
      </x:c>
      <x:c r="I73" s="2"/>
    </x:row>
    <x:row r="74" ht="25" customHeight="1">
      <x:c r="A74" s="2"/>
      <x:c r="B74" s="2"/>
      <x:c r="C74" s="9"/>
      <x:c r="D74" s="9"/>
      <x:c r="E74" s="7"/>
      <x:c r="F74" s="2"/>
      <x:c r="G74" s="2" t="n">
        <x:f>IF(H74="Verified",C74*D74,0)</x:f>
        <x:v>0</x:v>
      </x:c>
      <x:c r="H74" s="2" t="str">
        <x:f>IF(COUNTA(A74:F74)=0,"",IF(OR(A74="",B74="",COUNT(C74:D74)&lt;&gt;2,MIN(C74:D74)&lt;0,C74&gt;7,D74&gt;24),"Missing / invalid",IF(COUNTIF(Sites!$A$7:$A$106,A74)&lt;&gt;1,"Site link needs review",IF(COUNTIFS($A$7:$A$106,A74,$B$7:$B$106,B74)&gt;1,"Duplicate person at site",IF(SUMIF($B$7:$B$106,B74,$C$7:$C$106)&gt;7,"Total days exceed 7",IF(AND(E74="Verified",F74&lt;&gt;""),"Verified","Unverified"))))))</x:f>
      </x:c>
      <x:c r="I74" s="2"/>
    </x:row>
    <x:row r="75" ht="25" customHeight="1">
      <x:c r="A75" s="2"/>
      <x:c r="B75" s="2"/>
      <x:c r="C75" s="9"/>
      <x:c r="D75" s="9"/>
      <x:c r="E75" s="7"/>
      <x:c r="F75" s="2"/>
      <x:c r="G75" s="2" t="n">
        <x:f>IF(H75="Verified",C75*D75,0)</x:f>
        <x:v>0</x:v>
      </x:c>
      <x:c r="H75" s="2" t="str">
        <x:f>IF(COUNTA(A75:F75)=0,"",IF(OR(A75="",B75="",COUNT(C75:D75)&lt;&gt;2,MIN(C75:D75)&lt;0,C75&gt;7,D75&gt;24),"Missing / invalid",IF(COUNTIF(Sites!$A$7:$A$106,A75)&lt;&gt;1,"Site link needs review",IF(COUNTIFS($A$7:$A$106,A75,$B$7:$B$106,B75)&gt;1,"Duplicate person at site",IF(SUMIF($B$7:$B$106,B75,$C$7:$C$106)&gt;7,"Total days exceed 7",IF(AND(E75="Verified",F75&lt;&gt;""),"Verified","Unverified"))))))</x:f>
      </x:c>
      <x:c r="I75" s="2"/>
    </x:row>
    <x:row r="76" ht="25" customHeight="1">
      <x:c r="A76" s="2"/>
      <x:c r="B76" s="2"/>
      <x:c r="C76" s="9"/>
      <x:c r="D76" s="9"/>
      <x:c r="E76" s="7"/>
      <x:c r="F76" s="2"/>
      <x:c r="G76" s="2" t="n">
        <x:f>IF(H76="Verified",C76*D76,0)</x:f>
        <x:v>0</x:v>
      </x:c>
      <x:c r="H76" s="2" t="str">
        <x:f>IF(COUNTA(A76:F76)=0,"",IF(OR(A76="",B76="",COUNT(C76:D76)&lt;&gt;2,MIN(C76:D76)&lt;0,C76&gt;7,D76&gt;24),"Missing / invalid",IF(COUNTIF(Sites!$A$7:$A$106,A76)&lt;&gt;1,"Site link needs review",IF(COUNTIFS($A$7:$A$106,A76,$B$7:$B$106,B76)&gt;1,"Duplicate person at site",IF(SUMIF($B$7:$B$106,B76,$C$7:$C$106)&gt;7,"Total days exceed 7",IF(AND(E76="Verified",F76&lt;&gt;""),"Verified","Unverified"))))))</x:f>
      </x:c>
      <x:c r="I76" s="2"/>
    </x:row>
    <x:row r="77" ht="25" customHeight="1">
      <x:c r="A77" s="2"/>
      <x:c r="B77" s="2"/>
      <x:c r="C77" s="9"/>
      <x:c r="D77" s="9"/>
      <x:c r="E77" s="7"/>
      <x:c r="F77" s="2"/>
      <x:c r="G77" s="2" t="n">
        <x:f>IF(H77="Verified",C77*D77,0)</x:f>
        <x:v>0</x:v>
      </x:c>
      <x:c r="H77" s="2" t="str">
        <x:f>IF(COUNTA(A77:F77)=0,"",IF(OR(A77="",B77="",COUNT(C77:D77)&lt;&gt;2,MIN(C77:D77)&lt;0,C77&gt;7,D77&gt;24),"Missing / invalid",IF(COUNTIF(Sites!$A$7:$A$106,A77)&lt;&gt;1,"Site link needs review",IF(COUNTIFS($A$7:$A$106,A77,$B$7:$B$106,B77)&gt;1,"Duplicate person at site",IF(SUMIF($B$7:$B$106,B77,$C$7:$C$106)&gt;7,"Total days exceed 7",IF(AND(E77="Verified",F77&lt;&gt;""),"Verified","Unverified"))))))</x:f>
      </x:c>
      <x:c r="I77" s="2"/>
    </x:row>
    <x:row r="78" ht="25" customHeight="1">
      <x:c r="A78" s="2"/>
      <x:c r="B78" s="2"/>
      <x:c r="C78" s="9"/>
      <x:c r="D78" s="9"/>
      <x:c r="E78" s="7"/>
      <x:c r="F78" s="2"/>
      <x:c r="G78" s="2" t="n">
        <x:f>IF(H78="Verified",C78*D78,0)</x:f>
        <x:v>0</x:v>
      </x:c>
      <x:c r="H78" s="2" t="str">
        <x:f>IF(COUNTA(A78:F78)=0,"",IF(OR(A78="",B78="",COUNT(C78:D78)&lt;&gt;2,MIN(C78:D78)&lt;0,C78&gt;7,D78&gt;24),"Missing / invalid",IF(COUNTIF(Sites!$A$7:$A$106,A78)&lt;&gt;1,"Site link needs review",IF(COUNTIFS($A$7:$A$106,A78,$B$7:$B$106,B78)&gt;1,"Duplicate person at site",IF(SUMIF($B$7:$B$106,B78,$C$7:$C$106)&gt;7,"Total days exceed 7",IF(AND(E78="Verified",F78&lt;&gt;""),"Verified","Unverified"))))))</x:f>
      </x:c>
      <x:c r="I78" s="2"/>
    </x:row>
    <x:row r="79" ht="25" customHeight="1">
      <x:c r="A79" s="2"/>
      <x:c r="B79" s="2"/>
      <x:c r="C79" s="9"/>
      <x:c r="D79" s="9"/>
      <x:c r="E79" s="7"/>
      <x:c r="F79" s="2"/>
      <x:c r="G79" s="2" t="n">
        <x:f>IF(H79="Verified",C79*D79,0)</x:f>
        <x:v>0</x:v>
      </x:c>
      <x:c r="H79" s="2" t="str">
        <x:f>IF(COUNTA(A79:F79)=0,"",IF(OR(A79="",B79="",COUNT(C79:D79)&lt;&gt;2,MIN(C79:D79)&lt;0,C79&gt;7,D79&gt;24),"Missing / invalid",IF(COUNTIF(Sites!$A$7:$A$106,A79)&lt;&gt;1,"Site link needs review",IF(COUNTIFS($A$7:$A$106,A79,$B$7:$B$106,B79)&gt;1,"Duplicate person at site",IF(SUMIF($B$7:$B$106,B79,$C$7:$C$106)&gt;7,"Total days exceed 7",IF(AND(E79="Verified",F79&lt;&gt;""),"Verified","Unverified"))))))</x:f>
      </x:c>
      <x:c r="I79" s="2"/>
    </x:row>
    <x:row r="80" ht="25" customHeight="1">
      <x:c r="A80" s="2"/>
      <x:c r="B80" s="2"/>
      <x:c r="C80" s="9"/>
      <x:c r="D80" s="9"/>
      <x:c r="E80" s="7"/>
      <x:c r="F80" s="2"/>
      <x:c r="G80" s="2" t="n">
        <x:f>IF(H80="Verified",C80*D80,0)</x:f>
        <x:v>0</x:v>
      </x:c>
      <x:c r="H80" s="2" t="str">
        <x:f>IF(COUNTA(A80:F80)=0,"",IF(OR(A80="",B80="",COUNT(C80:D80)&lt;&gt;2,MIN(C80:D80)&lt;0,C80&gt;7,D80&gt;24),"Missing / invalid",IF(COUNTIF(Sites!$A$7:$A$106,A80)&lt;&gt;1,"Site link needs review",IF(COUNTIFS($A$7:$A$106,A80,$B$7:$B$106,B80)&gt;1,"Duplicate person at site",IF(SUMIF($B$7:$B$106,B80,$C$7:$C$106)&gt;7,"Total days exceed 7",IF(AND(E80="Verified",F80&lt;&gt;""),"Verified","Unverified"))))))</x:f>
      </x:c>
      <x:c r="I80" s="2"/>
    </x:row>
    <x:row r="81" ht="25" customHeight="1">
      <x:c r="A81" s="2"/>
      <x:c r="B81" s="2"/>
      <x:c r="C81" s="9"/>
      <x:c r="D81" s="9"/>
      <x:c r="E81" s="7"/>
      <x:c r="F81" s="2"/>
      <x:c r="G81" s="2" t="n">
        <x:f>IF(H81="Verified",C81*D81,0)</x:f>
        <x:v>0</x:v>
      </x:c>
      <x:c r="H81" s="2" t="str">
        <x:f>IF(COUNTA(A81:F81)=0,"",IF(OR(A81="",B81="",COUNT(C81:D81)&lt;&gt;2,MIN(C81:D81)&lt;0,C81&gt;7,D81&gt;24),"Missing / invalid",IF(COUNTIF(Sites!$A$7:$A$106,A81)&lt;&gt;1,"Site link needs review",IF(COUNTIFS($A$7:$A$106,A81,$B$7:$B$106,B81)&gt;1,"Duplicate person at site",IF(SUMIF($B$7:$B$106,B81,$C$7:$C$106)&gt;7,"Total days exceed 7",IF(AND(E81="Verified",F81&lt;&gt;""),"Verified","Unverified"))))))</x:f>
      </x:c>
      <x:c r="I81" s="2"/>
    </x:row>
    <x:row r="82" ht="25" customHeight="1">
      <x:c r="A82" s="2"/>
      <x:c r="B82" s="2"/>
      <x:c r="C82" s="9"/>
      <x:c r="D82" s="9"/>
      <x:c r="E82" s="7"/>
      <x:c r="F82" s="2"/>
      <x:c r="G82" s="2" t="n">
        <x:f>IF(H82="Verified",C82*D82,0)</x:f>
        <x:v>0</x:v>
      </x:c>
      <x:c r="H82" s="2" t="str">
        <x:f>IF(COUNTA(A82:F82)=0,"",IF(OR(A82="",B82="",COUNT(C82:D82)&lt;&gt;2,MIN(C82:D82)&lt;0,C82&gt;7,D82&gt;24),"Missing / invalid",IF(COUNTIF(Sites!$A$7:$A$106,A82)&lt;&gt;1,"Site link needs review",IF(COUNTIFS($A$7:$A$106,A82,$B$7:$B$106,B82)&gt;1,"Duplicate person at site",IF(SUMIF($B$7:$B$106,B82,$C$7:$C$106)&gt;7,"Total days exceed 7",IF(AND(E82="Verified",F82&lt;&gt;""),"Verified","Unverified"))))))</x:f>
      </x:c>
      <x:c r="I82" s="2"/>
    </x:row>
    <x:row r="83" ht="25" customHeight="1">
      <x:c r="A83" s="2"/>
      <x:c r="B83" s="2"/>
      <x:c r="C83" s="9"/>
      <x:c r="D83" s="9"/>
      <x:c r="E83" s="7"/>
      <x:c r="F83" s="2"/>
      <x:c r="G83" s="2" t="n">
        <x:f>IF(H83="Verified",C83*D83,0)</x:f>
        <x:v>0</x:v>
      </x:c>
      <x:c r="H83" s="2" t="str">
        <x:f>IF(COUNTA(A83:F83)=0,"",IF(OR(A83="",B83="",COUNT(C83:D83)&lt;&gt;2,MIN(C83:D83)&lt;0,C83&gt;7,D83&gt;24),"Missing / invalid",IF(COUNTIF(Sites!$A$7:$A$106,A83)&lt;&gt;1,"Site link needs review",IF(COUNTIFS($A$7:$A$106,A83,$B$7:$B$106,B83)&gt;1,"Duplicate person at site",IF(SUMIF($B$7:$B$106,B83,$C$7:$C$106)&gt;7,"Total days exceed 7",IF(AND(E83="Verified",F83&lt;&gt;""),"Verified","Unverified"))))))</x:f>
      </x:c>
      <x:c r="I83" s="2"/>
    </x:row>
    <x:row r="84" ht="25" customHeight="1">
      <x:c r="A84" s="2"/>
      <x:c r="B84" s="2"/>
      <x:c r="C84" s="9"/>
      <x:c r="D84" s="9"/>
      <x:c r="E84" s="7"/>
      <x:c r="F84" s="2"/>
      <x:c r="G84" s="2" t="n">
        <x:f>IF(H84="Verified",C84*D84,0)</x:f>
        <x:v>0</x:v>
      </x:c>
      <x:c r="H84" s="2" t="str">
        <x:f>IF(COUNTA(A84:F84)=0,"",IF(OR(A84="",B84="",COUNT(C84:D84)&lt;&gt;2,MIN(C84:D84)&lt;0,C84&gt;7,D84&gt;24),"Missing / invalid",IF(COUNTIF(Sites!$A$7:$A$106,A84)&lt;&gt;1,"Site link needs review",IF(COUNTIFS($A$7:$A$106,A84,$B$7:$B$106,B84)&gt;1,"Duplicate person at site",IF(SUMIF($B$7:$B$106,B84,$C$7:$C$106)&gt;7,"Total days exceed 7",IF(AND(E84="Verified",F84&lt;&gt;""),"Verified","Unverified"))))))</x:f>
      </x:c>
      <x:c r="I84" s="2"/>
    </x:row>
    <x:row r="85" ht="25" customHeight="1">
      <x:c r="A85" s="2"/>
      <x:c r="B85" s="2"/>
      <x:c r="C85" s="9"/>
      <x:c r="D85" s="9"/>
      <x:c r="E85" s="7"/>
      <x:c r="F85" s="2"/>
      <x:c r="G85" s="2" t="n">
        <x:f>IF(H85="Verified",C85*D85,0)</x:f>
        <x:v>0</x:v>
      </x:c>
      <x:c r="H85" s="2" t="str">
        <x:f>IF(COUNTA(A85:F85)=0,"",IF(OR(A85="",B85="",COUNT(C85:D85)&lt;&gt;2,MIN(C85:D85)&lt;0,C85&gt;7,D85&gt;24),"Missing / invalid",IF(COUNTIF(Sites!$A$7:$A$106,A85)&lt;&gt;1,"Site link needs review",IF(COUNTIFS($A$7:$A$106,A85,$B$7:$B$106,B85)&gt;1,"Duplicate person at site",IF(SUMIF($B$7:$B$106,B85,$C$7:$C$106)&gt;7,"Total days exceed 7",IF(AND(E85="Verified",F85&lt;&gt;""),"Verified","Unverified"))))))</x:f>
      </x:c>
      <x:c r="I85" s="2"/>
    </x:row>
    <x:row r="86" ht="25" customHeight="1">
      <x:c r="A86" s="2"/>
      <x:c r="B86" s="2"/>
      <x:c r="C86" s="9"/>
      <x:c r="D86" s="9"/>
      <x:c r="E86" s="7"/>
      <x:c r="F86" s="2"/>
      <x:c r="G86" s="2" t="n">
        <x:f>IF(H86="Verified",C86*D86,0)</x:f>
        <x:v>0</x:v>
      </x:c>
      <x:c r="H86" s="2" t="str">
        <x:f>IF(COUNTA(A86:F86)=0,"",IF(OR(A86="",B86="",COUNT(C86:D86)&lt;&gt;2,MIN(C86:D86)&lt;0,C86&gt;7,D86&gt;24),"Missing / invalid",IF(COUNTIF(Sites!$A$7:$A$106,A86)&lt;&gt;1,"Site link needs review",IF(COUNTIFS($A$7:$A$106,A86,$B$7:$B$106,B86)&gt;1,"Duplicate person at site",IF(SUMIF($B$7:$B$106,B86,$C$7:$C$106)&gt;7,"Total days exceed 7",IF(AND(E86="Verified",F86&lt;&gt;""),"Verified","Unverified"))))))</x:f>
      </x:c>
      <x:c r="I86" s="2"/>
    </x:row>
    <x:row r="87" ht="25" customHeight="1">
      <x:c r="A87" s="2"/>
      <x:c r="B87" s="2"/>
      <x:c r="C87" s="9"/>
      <x:c r="D87" s="9"/>
      <x:c r="E87" s="7"/>
      <x:c r="F87" s="2"/>
      <x:c r="G87" s="2" t="n">
        <x:f>IF(H87="Verified",C87*D87,0)</x:f>
        <x:v>0</x:v>
      </x:c>
      <x:c r="H87" s="2" t="str">
        <x:f>IF(COUNTA(A87:F87)=0,"",IF(OR(A87="",B87="",COUNT(C87:D87)&lt;&gt;2,MIN(C87:D87)&lt;0,C87&gt;7,D87&gt;24),"Missing / invalid",IF(COUNTIF(Sites!$A$7:$A$106,A87)&lt;&gt;1,"Site link needs review",IF(COUNTIFS($A$7:$A$106,A87,$B$7:$B$106,B87)&gt;1,"Duplicate person at site",IF(SUMIF($B$7:$B$106,B87,$C$7:$C$106)&gt;7,"Total days exceed 7",IF(AND(E87="Verified",F87&lt;&gt;""),"Verified","Unverified"))))))</x:f>
      </x:c>
      <x:c r="I87" s="2"/>
    </x:row>
    <x:row r="88" ht="25" customHeight="1">
      <x:c r="A88" s="2"/>
      <x:c r="B88" s="2"/>
      <x:c r="C88" s="9"/>
      <x:c r="D88" s="9"/>
      <x:c r="E88" s="7"/>
      <x:c r="F88" s="2"/>
      <x:c r="G88" s="2" t="n">
        <x:f>IF(H88="Verified",C88*D88,0)</x:f>
        <x:v>0</x:v>
      </x:c>
      <x:c r="H88" s="2" t="str">
        <x:f>IF(COUNTA(A88:F88)=0,"",IF(OR(A88="",B88="",COUNT(C88:D88)&lt;&gt;2,MIN(C88:D88)&lt;0,C88&gt;7,D88&gt;24),"Missing / invalid",IF(COUNTIF(Sites!$A$7:$A$106,A88)&lt;&gt;1,"Site link needs review",IF(COUNTIFS($A$7:$A$106,A88,$B$7:$B$106,B88)&gt;1,"Duplicate person at site",IF(SUMIF($B$7:$B$106,B88,$C$7:$C$106)&gt;7,"Total days exceed 7",IF(AND(E88="Verified",F88&lt;&gt;""),"Verified","Unverified"))))))</x:f>
      </x:c>
      <x:c r="I88" s="2"/>
    </x:row>
    <x:row r="89" ht="25" customHeight="1">
      <x:c r="A89" s="2"/>
      <x:c r="B89" s="2"/>
      <x:c r="C89" s="9"/>
      <x:c r="D89" s="9"/>
      <x:c r="E89" s="7"/>
      <x:c r="F89" s="2"/>
      <x:c r="G89" s="2" t="n">
        <x:f>IF(H89="Verified",C89*D89,0)</x:f>
        <x:v>0</x:v>
      </x:c>
      <x:c r="H89" s="2" t="str">
        <x:f>IF(COUNTA(A89:F89)=0,"",IF(OR(A89="",B89="",COUNT(C89:D89)&lt;&gt;2,MIN(C89:D89)&lt;0,C89&gt;7,D89&gt;24),"Missing / invalid",IF(COUNTIF(Sites!$A$7:$A$106,A89)&lt;&gt;1,"Site link needs review",IF(COUNTIFS($A$7:$A$106,A89,$B$7:$B$106,B89)&gt;1,"Duplicate person at site",IF(SUMIF($B$7:$B$106,B89,$C$7:$C$106)&gt;7,"Total days exceed 7",IF(AND(E89="Verified",F89&lt;&gt;""),"Verified","Unverified"))))))</x:f>
      </x:c>
      <x:c r="I89" s="2"/>
    </x:row>
    <x:row r="90" ht="25" customHeight="1">
      <x:c r="A90" s="2"/>
      <x:c r="B90" s="2"/>
      <x:c r="C90" s="9"/>
      <x:c r="D90" s="9"/>
      <x:c r="E90" s="7"/>
      <x:c r="F90" s="2"/>
      <x:c r="G90" s="2" t="n">
        <x:f>IF(H90="Verified",C90*D90,0)</x:f>
        <x:v>0</x:v>
      </x:c>
      <x:c r="H90" s="2" t="str">
        <x:f>IF(COUNTA(A90:F90)=0,"",IF(OR(A90="",B90="",COUNT(C90:D90)&lt;&gt;2,MIN(C90:D90)&lt;0,C90&gt;7,D90&gt;24),"Missing / invalid",IF(COUNTIF(Sites!$A$7:$A$106,A90)&lt;&gt;1,"Site link needs review",IF(COUNTIFS($A$7:$A$106,A90,$B$7:$B$106,B90)&gt;1,"Duplicate person at site",IF(SUMIF($B$7:$B$106,B90,$C$7:$C$106)&gt;7,"Total days exceed 7",IF(AND(E90="Verified",F90&lt;&gt;""),"Verified","Unverified"))))))</x:f>
      </x:c>
      <x:c r="I90" s="2"/>
    </x:row>
    <x:row r="91" ht="25" customHeight="1">
      <x:c r="A91" s="2"/>
      <x:c r="B91" s="2"/>
      <x:c r="C91" s="9"/>
      <x:c r="D91" s="9"/>
      <x:c r="E91" s="7"/>
      <x:c r="F91" s="2"/>
      <x:c r="G91" s="2" t="n">
        <x:f>IF(H91="Verified",C91*D91,0)</x:f>
        <x:v>0</x:v>
      </x:c>
      <x:c r="H91" s="2" t="str">
        <x:f>IF(COUNTA(A91:F91)=0,"",IF(OR(A91="",B91="",COUNT(C91:D91)&lt;&gt;2,MIN(C91:D91)&lt;0,C91&gt;7,D91&gt;24),"Missing / invalid",IF(COUNTIF(Sites!$A$7:$A$106,A91)&lt;&gt;1,"Site link needs review",IF(COUNTIFS($A$7:$A$106,A91,$B$7:$B$106,B91)&gt;1,"Duplicate person at site",IF(SUMIF($B$7:$B$106,B91,$C$7:$C$106)&gt;7,"Total days exceed 7",IF(AND(E91="Verified",F91&lt;&gt;""),"Verified","Unverified"))))))</x:f>
      </x:c>
      <x:c r="I91" s="2"/>
    </x:row>
    <x:row r="92" ht="25" customHeight="1">
      <x:c r="A92" s="2"/>
      <x:c r="B92" s="2"/>
      <x:c r="C92" s="9"/>
      <x:c r="D92" s="9"/>
      <x:c r="E92" s="7"/>
      <x:c r="F92" s="2"/>
      <x:c r="G92" s="2" t="n">
        <x:f>IF(H92="Verified",C92*D92,0)</x:f>
        <x:v>0</x:v>
      </x:c>
      <x:c r="H92" s="2" t="str">
        <x:f>IF(COUNTA(A92:F92)=0,"",IF(OR(A92="",B92="",COUNT(C92:D92)&lt;&gt;2,MIN(C92:D92)&lt;0,C92&gt;7,D92&gt;24),"Missing / invalid",IF(COUNTIF(Sites!$A$7:$A$106,A92)&lt;&gt;1,"Site link needs review",IF(COUNTIFS($A$7:$A$106,A92,$B$7:$B$106,B92)&gt;1,"Duplicate person at site",IF(SUMIF($B$7:$B$106,B92,$C$7:$C$106)&gt;7,"Total days exceed 7",IF(AND(E92="Verified",F92&lt;&gt;""),"Verified","Unverified"))))))</x:f>
      </x:c>
      <x:c r="I92" s="2"/>
    </x:row>
    <x:row r="93" ht="25" customHeight="1">
      <x:c r="A93" s="2"/>
      <x:c r="B93" s="2"/>
      <x:c r="C93" s="9"/>
      <x:c r="D93" s="9"/>
      <x:c r="E93" s="7"/>
      <x:c r="F93" s="2"/>
      <x:c r="G93" s="2" t="n">
        <x:f>IF(H93="Verified",C93*D93,0)</x:f>
        <x:v>0</x:v>
      </x:c>
      <x:c r="H93" s="2" t="str">
        <x:f>IF(COUNTA(A93:F93)=0,"",IF(OR(A93="",B93="",COUNT(C93:D93)&lt;&gt;2,MIN(C93:D93)&lt;0,C93&gt;7,D93&gt;24),"Missing / invalid",IF(COUNTIF(Sites!$A$7:$A$106,A93)&lt;&gt;1,"Site link needs review",IF(COUNTIFS($A$7:$A$106,A93,$B$7:$B$106,B93)&gt;1,"Duplicate person at site",IF(SUMIF($B$7:$B$106,B93,$C$7:$C$106)&gt;7,"Total days exceed 7",IF(AND(E93="Verified",F93&lt;&gt;""),"Verified","Unverified"))))))</x:f>
      </x:c>
      <x:c r="I93" s="2"/>
    </x:row>
    <x:row r="94" ht="25" customHeight="1">
      <x:c r="A94" s="2"/>
      <x:c r="B94" s="2"/>
      <x:c r="C94" s="9"/>
      <x:c r="D94" s="9"/>
      <x:c r="E94" s="7"/>
      <x:c r="F94" s="2"/>
      <x:c r="G94" s="2" t="n">
        <x:f>IF(H94="Verified",C94*D94,0)</x:f>
        <x:v>0</x:v>
      </x:c>
      <x:c r="H94" s="2" t="str">
        <x:f>IF(COUNTA(A94:F94)=0,"",IF(OR(A94="",B94="",COUNT(C94:D94)&lt;&gt;2,MIN(C94:D94)&lt;0,C94&gt;7,D94&gt;24),"Missing / invalid",IF(COUNTIF(Sites!$A$7:$A$106,A94)&lt;&gt;1,"Site link needs review",IF(COUNTIFS($A$7:$A$106,A94,$B$7:$B$106,B94)&gt;1,"Duplicate person at site",IF(SUMIF($B$7:$B$106,B94,$C$7:$C$106)&gt;7,"Total days exceed 7",IF(AND(E94="Verified",F94&lt;&gt;""),"Verified","Unverified"))))))</x:f>
      </x:c>
      <x:c r="I94" s="2"/>
    </x:row>
    <x:row r="95" ht="25" customHeight="1">
      <x:c r="A95" s="2"/>
      <x:c r="B95" s="2"/>
      <x:c r="C95" s="9"/>
      <x:c r="D95" s="9"/>
      <x:c r="E95" s="7"/>
      <x:c r="F95" s="2"/>
      <x:c r="G95" s="2" t="n">
        <x:f>IF(H95="Verified",C95*D95,0)</x:f>
        <x:v>0</x:v>
      </x:c>
      <x:c r="H95" s="2" t="str">
        <x:f>IF(COUNTA(A95:F95)=0,"",IF(OR(A95="",B95="",COUNT(C95:D95)&lt;&gt;2,MIN(C95:D95)&lt;0,C95&gt;7,D95&gt;24),"Missing / invalid",IF(COUNTIF(Sites!$A$7:$A$106,A95)&lt;&gt;1,"Site link needs review",IF(COUNTIFS($A$7:$A$106,A95,$B$7:$B$106,B95)&gt;1,"Duplicate person at site",IF(SUMIF($B$7:$B$106,B95,$C$7:$C$106)&gt;7,"Total days exceed 7",IF(AND(E95="Verified",F95&lt;&gt;""),"Verified","Unverified"))))))</x:f>
      </x:c>
      <x:c r="I95" s="2"/>
    </x:row>
    <x:row r="96" ht="25" customHeight="1">
      <x:c r="A96" s="2"/>
      <x:c r="B96" s="2"/>
      <x:c r="C96" s="9"/>
      <x:c r="D96" s="9"/>
      <x:c r="E96" s="7"/>
      <x:c r="F96" s="2"/>
      <x:c r="G96" s="2" t="n">
        <x:f>IF(H96="Verified",C96*D96,0)</x:f>
        <x:v>0</x:v>
      </x:c>
      <x:c r="H96" s="2" t="str">
        <x:f>IF(COUNTA(A96:F96)=0,"",IF(OR(A96="",B96="",COUNT(C96:D96)&lt;&gt;2,MIN(C96:D96)&lt;0,C96&gt;7,D96&gt;24),"Missing / invalid",IF(COUNTIF(Sites!$A$7:$A$106,A96)&lt;&gt;1,"Site link needs review",IF(COUNTIFS($A$7:$A$106,A96,$B$7:$B$106,B96)&gt;1,"Duplicate person at site",IF(SUMIF($B$7:$B$106,B96,$C$7:$C$106)&gt;7,"Total days exceed 7",IF(AND(E96="Verified",F96&lt;&gt;""),"Verified","Unverified"))))))</x:f>
      </x:c>
      <x:c r="I96" s="2"/>
    </x:row>
    <x:row r="97" ht="25" customHeight="1">
      <x:c r="A97" s="2"/>
      <x:c r="B97" s="2"/>
      <x:c r="C97" s="9"/>
      <x:c r="D97" s="9"/>
      <x:c r="E97" s="7"/>
      <x:c r="F97" s="2"/>
      <x:c r="G97" s="2" t="n">
        <x:f>IF(H97="Verified",C97*D97,0)</x:f>
        <x:v>0</x:v>
      </x:c>
      <x:c r="H97" s="2" t="str">
        <x:f>IF(COUNTA(A97:F97)=0,"",IF(OR(A97="",B97="",COUNT(C97:D97)&lt;&gt;2,MIN(C97:D97)&lt;0,C97&gt;7,D97&gt;24),"Missing / invalid",IF(COUNTIF(Sites!$A$7:$A$106,A97)&lt;&gt;1,"Site link needs review",IF(COUNTIFS($A$7:$A$106,A97,$B$7:$B$106,B97)&gt;1,"Duplicate person at site",IF(SUMIF($B$7:$B$106,B97,$C$7:$C$106)&gt;7,"Total days exceed 7",IF(AND(E97="Verified",F97&lt;&gt;""),"Verified","Unverified"))))))</x:f>
      </x:c>
      <x:c r="I97" s="2"/>
    </x:row>
    <x:row r="98" ht="25" customHeight="1">
      <x:c r="A98" s="2"/>
      <x:c r="B98" s="2"/>
      <x:c r="C98" s="9"/>
      <x:c r="D98" s="9"/>
      <x:c r="E98" s="7"/>
      <x:c r="F98" s="2"/>
      <x:c r="G98" s="2" t="n">
        <x:f>IF(H98="Verified",C98*D98,0)</x:f>
        <x:v>0</x:v>
      </x:c>
      <x:c r="H98" s="2" t="str">
        <x:f>IF(COUNTA(A98:F98)=0,"",IF(OR(A98="",B98="",COUNT(C98:D98)&lt;&gt;2,MIN(C98:D98)&lt;0,C98&gt;7,D98&gt;24),"Missing / invalid",IF(COUNTIF(Sites!$A$7:$A$106,A98)&lt;&gt;1,"Site link needs review",IF(COUNTIFS($A$7:$A$106,A98,$B$7:$B$106,B98)&gt;1,"Duplicate person at site",IF(SUMIF($B$7:$B$106,B98,$C$7:$C$106)&gt;7,"Total days exceed 7",IF(AND(E98="Verified",F98&lt;&gt;""),"Verified","Unverified"))))))</x:f>
      </x:c>
      <x:c r="I98" s="2"/>
    </x:row>
    <x:row r="99" ht="25" customHeight="1">
      <x:c r="A99" s="2"/>
      <x:c r="B99" s="2"/>
      <x:c r="C99" s="9"/>
      <x:c r="D99" s="9"/>
      <x:c r="E99" s="7"/>
      <x:c r="F99" s="2"/>
      <x:c r="G99" s="2" t="n">
        <x:f>IF(H99="Verified",C99*D99,0)</x:f>
        <x:v>0</x:v>
      </x:c>
      <x:c r="H99" s="2" t="str">
        <x:f>IF(COUNTA(A99:F99)=0,"",IF(OR(A99="",B99="",COUNT(C99:D99)&lt;&gt;2,MIN(C99:D99)&lt;0,C99&gt;7,D99&gt;24),"Missing / invalid",IF(COUNTIF(Sites!$A$7:$A$106,A99)&lt;&gt;1,"Site link needs review",IF(COUNTIFS($A$7:$A$106,A99,$B$7:$B$106,B99)&gt;1,"Duplicate person at site",IF(SUMIF($B$7:$B$106,B99,$C$7:$C$106)&gt;7,"Total days exceed 7",IF(AND(E99="Verified",F99&lt;&gt;""),"Verified","Unverified"))))))</x:f>
      </x:c>
      <x:c r="I99" s="2"/>
    </x:row>
    <x:row r="100" ht="25" customHeight="1">
      <x:c r="A100" s="2"/>
      <x:c r="B100" s="2"/>
      <x:c r="C100" s="9"/>
      <x:c r="D100" s="9"/>
      <x:c r="E100" s="7"/>
      <x:c r="F100" s="2"/>
      <x:c r="G100" s="2" t="n">
        <x:f>IF(H100="Verified",C100*D100,0)</x:f>
        <x:v>0</x:v>
      </x:c>
      <x:c r="H100" s="2" t="str">
        <x:f>IF(COUNTA(A100:F100)=0,"",IF(OR(A100="",B100="",COUNT(C100:D100)&lt;&gt;2,MIN(C100:D100)&lt;0,C100&gt;7,D100&gt;24),"Missing / invalid",IF(COUNTIF(Sites!$A$7:$A$106,A100)&lt;&gt;1,"Site link needs review",IF(COUNTIFS($A$7:$A$106,A100,$B$7:$B$106,B100)&gt;1,"Duplicate person at site",IF(SUMIF($B$7:$B$106,B100,$C$7:$C$106)&gt;7,"Total days exceed 7",IF(AND(E100="Verified",F100&lt;&gt;""),"Verified","Unverified"))))))</x:f>
      </x:c>
      <x:c r="I100" s="2"/>
    </x:row>
    <x:row r="101">
      <x:c r="C101" s="10"/>
      <x:c r="D101" s="10"/>
      <x:c r="E101" s="11"/>
      <x:c r="G101" t="n">
        <x:f>IF(H101="Verified",C101*D101,0)</x:f>
        <x:v>0</x:v>
      </x:c>
      <x:c r="H101" t="str">
        <x:f>IF(COUNTA(A101:F101)=0,"",IF(OR(A101="",B101="",COUNT(C101:D101)&lt;&gt;2,MIN(C101:D101)&lt;0,C101&gt;7,D101&gt;24),"Missing / invalid",IF(COUNTIF(Sites!$A$7:$A$106,A101)&lt;&gt;1,"Site link needs review",IF(COUNTIFS($A$7:$A$106,A101,$B$7:$B$106,B101)&gt;1,"Duplicate person at site",IF(SUMIF($B$7:$B$106,B101,$C$7:$C$106)&gt;7,"Total days exceed 7",IF(AND(E101="Verified",F101&lt;&gt;""),"Verified","Unverified"))))))</x:f>
      </x:c>
    </x:row>
    <x:row r="102">
      <x:c r="C102" s="10"/>
      <x:c r="D102" s="10"/>
      <x:c r="E102" s="11"/>
      <x:c r="G102" t="n">
        <x:f>IF(H102="Verified",C102*D102,0)</x:f>
        <x:v>0</x:v>
      </x:c>
      <x:c r="H102" t="str">
        <x:f>IF(COUNTA(A102:F102)=0,"",IF(OR(A102="",B102="",COUNT(C102:D102)&lt;&gt;2,MIN(C102:D102)&lt;0,C102&gt;7,D102&gt;24),"Missing / invalid",IF(COUNTIF(Sites!$A$7:$A$106,A102)&lt;&gt;1,"Site link needs review",IF(COUNTIFS($A$7:$A$106,A102,$B$7:$B$106,B102)&gt;1,"Duplicate person at site",IF(SUMIF($B$7:$B$106,B102,$C$7:$C$106)&gt;7,"Total days exceed 7",IF(AND(E102="Verified",F102&lt;&gt;""),"Verified","Unverified"))))))</x:f>
      </x:c>
    </x:row>
    <x:row r="103">
      <x:c r="C103" s="10"/>
      <x:c r="D103" s="10"/>
      <x:c r="E103" s="11"/>
      <x:c r="G103" t="n">
        <x:f>IF(H103="Verified",C103*D103,0)</x:f>
        <x:v>0</x:v>
      </x:c>
      <x:c r="H103" t="str">
        <x:f>IF(COUNTA(A103:F103)=0,"",IF(OR(A103="",B103="",COUNT(C103:D103)&lt;&gt;2,MIN(C103:D103)&lt;0,C103&gt;7,D103&gt;24),"Missing / invalid",IF(COUNTIF(Sites!$A$7:$A$106,A103)&lt;&gt;1,"Site link needs review",IF(COUNTIFS($A$7:$A$106,A103,$B$7:$B$106,B103)&gt;1,"Duplicate person at site",IF(SUMIF($B$7:$B$106,B103,$C$7:$C$106)&gt;7,"Total days exceed 7",IF(AND(E103="Verified",F103&lt;&gt;""),"Verified","Unverified"))))))</x:f>
      </x:c>
    </x:row>
    <x:row r="104">
      <x:c r="C104" s="10"/>
      <x:c r="D104" s="10"/>
      <x:c r="E104" s="11"/>
      <x:c r="G104" t="n">
        <x:f>IF(H104="Verified",C104*D104,0)</x:f>
        <x:v>0</x:v>
      </x:c>
      <x:c r="H104" t="str">
        <x:f>IF(COUNTA(A104:F104)=0,"",IF(OR(A104="",B104="",COUNT(C104:D104)&lt;&gt;2,MIN(C104:D104)&lt;0,C104&gt;7,D104&gt;24),"Missing / invalid",IF(COUNTIF(Sites!$A$7:$A$106,A104)&lt;&gt;1,"Site link needs review",IF(COUNTIFS($A$7:$A$106,A104,$B$7:$B$106,B104)&gt;1,"Duplicate person at site",IF(SUMIF($B$7:$B$106,B104,$C$7:$C$106)&gt;7,"Total days exceed 7",IF(AND(E104="Verified",F104&lt;&gt;""),"Verified","Unverified"))))))</x:f>
      </x:c>
    </x:row>
    <x:row r="105">
      <x:c r="C105" s="10"/>
      <x:c r="D105" s="10"/>
      <x:c r="E105" s="11"/>
      <x:c r="G105" t="n">
        <x:f>IF(H105="Verified",C105*D105,0)</x:f>
        <x:v>0</x:v>
      </x:c>
      <x:c r="H105" t="str">
        <x:f>IF(COUNTA(A105:F105)=0,"",IF(OR(A105="",B105="",COUNT(C105:D105)&lt;&gt;2,MIN(C105:D105)&lt;0,C105&gt;7,D105&gt;24),"Missing / invalid",IF(COUNTIF(Sites!$A$7:$A$106,A105)&lt;&gt;1,"Site link needs review",IF(COUNTIFS($A$7:$A$106,A105,$B$7:$B$106,B105)&gt;1,"Duplicate person at site",IF(SUMIF($B$7:$B$106,B105,$C$7:$C$106)&gt;7,"Total days exceed 7",IF(AND(E105="Verified",F105&lt;&gt;""),"Verified","Unverified"))))))</x:f>
      </x:c>
    </x:row>
    <x:row r="106">
      <x:c r="C106" s="10"/>
      <x:c r="D106" s="10"/>
      <x:c r="E106" s="11"/>
      <x:c r="G106" t="n">
        <x:f>IF(H106="Verified",C106*D106,0)</x:f>
        <x:v>0</x:v>
      </x:c>
      <x:c r="H106" t="str">
        <x:f>IF(COUNTA(A106:F106)=0,"",IF(OR(A106="",B106="",COUNT(C106:D106)&lt;&gt;2,MIN(C106:D106)&lt;0,C106&gt;7,D106&gt;24),"Missing / invalid",IF(COUNTIF(Sites!$A$7:$A$106,A106)&lt;&gt;1,"Site link needs review",IF(COUNTIFS($A$7:$A$106,A106,$B$7:$B$106,B106)&gt;1,"Duplicate person at site",IF(SUMIF($B$7:$B$106,B106,$C$7:$C$106)&gt;7,"Total days exceed 7",IF(AND(E106="Verified",F106&lt;&gt;""),"Verified","Unverified"))))))</x:f>
      </x:c>
    </x:row>
  </x:sheetData>
  <x:dataValidations count="3">
    <x:dataValidation type="decimal" operator="between" sqref="C7:C106">
      <x:formula1>0</x:formula1>
      <x:formula2>7</x:formula2>
    </x:dataValidation>
    <x:dataValidation type="decimal" operator="between" sqref="D7:D106">
      <x:formula1>0</x:formula1>
      <x:formula2>24</x:formula2>
    </x:dataValidation>
    <x:dataValidation type="list" sqref="E7:E106">
      <x:formula1>"Directory only,Requested,Verified,Disputed"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519463872264d3c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80" hidden="0" customWidth="1"/>
  </x:cols>
  <x:sheetData>
    <x:row r="1" ht="25" customHeight="1">
      <x:c r="A1" s="2"/>
      <x:c r="B1" s="2"/>
      <x:c r="C1" s="2"/>
    </x:row>
    <x:row r="2" ht="25" customHeight="1">
      <x:c r="A2" s="3" t="str">
        <x:v>Fictional linked market example</x:v>
      </x:c>
      <x:c r="B2" s="2"/>
      <x:c r="C2" s="2"/>
    </x:row>
    <x:row r="3" ht="25" customHeight="1">
      <x:c r="A3" s="4"/>
      <x:c r="B3" s="4"/>
      <x:c r="C3" s="4"/>
    </x:row>
    <x:row r="4" ht="25" customHeight="1">
      <x:c r="A4" s="2"/>
      <x:c r="B4" s="2"/>
      <x:c r="C4" s="2"/>
    </x:row>
    <x:row r="5" ht="25" customHeight="1">
      <x:c r="A5" s="2"/>
      <x:c r="B5" s="2"/>
      <x:c r="C5" s="2"/>
    </x:row>
    <x:row r="6" ht="42" customHeight="1">
      <x:c r="A6" s="15" t="str">
        <x:v>Assumption</x:v>
      </x:c>
      <x:c r="B6" s="15" t="str">
        <x:v>Value</x:v>
      </x:c>
      <x:c r="C6" s="15" t="str">
        <x:v>Record meaning</x:v>
      </x:c>
    </x:row>
    <x:row r="7" ht="34" customHeight="1">
      <x:c r="A7" s="16" t="str">
        <x:v>Site</x:v>
      </x:c>
      <x:c r="B7" s="16" t="str">
        <x:v>SITE-A</x:v>
      </x:c>
      <x:c r="C7" s="16" t="str">
        <x:v>One physical location, CONTROL-A</x:v>
      </x:c>
    </x:row>
    <x:row r="8" ht="34" customHeight="1">
      <x:c r="A8" s="16" t="str">
        <x:v>Usable chairs</x:v>
      </x:c>
      <x:c r="B8" s="16" t="n">
        <x:v>3</x:v>
      </x:c>
      <x:c r="C8" s="16" t="str">
        <x:v>Three rooms available</x:v>
      </x:c>
    </x:row>
    <x:row r="9" ht="34" customHeight="1">
      <x:c r="A9" s="16" t="str">
        <x:v>Open hours / week</x:v>
      </x:c>
      <x:c r="B9" s="16" t="n">
        <x:v>40</x:v>
      </x:c>
      <x:c r="C9" s="16" t="str">
        <x:v>Same weekly period</x:v>
      </x:c>
    </x:row>
    <x:row r="10" ht="34" customHeight="1">
      <x:c r="A10" s="16" t="str">
        <x:v>Visit minutes</x:v>
      </x:c>
      <x:c r="B10" s="16" t="n">
        <x:v>60</x:v>
      </x:c>
      <x:c r="C10" s="16" t="str">
        <x:v>Illustrative mix assumption</x:v>
      </x:c>
    </x:row>
    <x:row r="11" ht="34" customHeight="1">
      <x:c r="A11" s="16" t="str">
        <x:v>Usable-time fraction</x:v>
      </x:c>
      <x:c r="B11" s="16" t="n">
        <x:v>0.8</x:v>
      </x:c>
      <x:c r="C11" s="16" t="str">
        <x:v>Entered assumption; no universal utilization benchmark</x:v>
      </x:c>
    </x:row>
    <x:row r="12" ht="34" customHeight="1">
      <x:c r="A12" s="16" t="str">
        <x:v>Verified person days</x:v>
      </x:c>
      <x:c r="B12" s="16" t="n">
        <x:v>3</x:v>
      </x:c>
      <x:c r="C12" s="16" t="str">
        <x:v>PERSON-A, directly confirmed</x:v>
      </x:c>
    </x:row>
    <x:row r="13" ht="34" customHeight="1">
      <x:c r="A13" s="16" t="str">
        <x:v>Hours per day</x:v>
      </x:c>
      <x:c r="B13" s="16" t="n">
        <x:v>8</x:v>
      </x:c>
      <x:c r="C13" s="16" t="str">
        <x:v>Same provider schedule</x:v>
      </x:c>
    </x:row>
    <x:row r="14" ht="34" customHeight="1">
      <x:c r="A14" s="16"/>
      <x:c r="B14" s="16"/>
      <x:c r="C14" s="16"/>
    </x:row>
    <x:row r="15" ht="34" customHeight="1">
      <x:c r="A15" s="16" t="str">
        <x:v>Physical visits / week</x:v>
      </x:c>
      <x:c r="B15" s="16" t="n">
        <x:f>B8*B9*60/B10*B11</x:f>
        <x:v>96</x:v>
      </x:c>
      <x:c r="C15" s="16"/>
    </x:row>
    <x:row r="16" ht="34" customHeight="1">
      <x:c r="A16" s="16" t="str">
        <x:v>Verified provider hours</x:v>
      </x:c>
      <x:c r="B16" s="16" t="n">
        <x:f>B12*B13</x:f>
        <x:v>24</x:v>
      </x:c>
      <x:c r="C16" s="16"/>
    </x:row>
    <x:row r="17" ht="34" customHeight="1">
      <x:c r="A17" s="16" t="str">
        <x:v>Staffed visits / week</x:v>
      </x:c>
      <x:c r="B17" s="16" t="n">
        <x:f>MIN(B15,B16*60/B10*B11)</x:f>
        <x:v>19.200000000000003</x:v>
      </x:c>
      <x:c r="C17" s="16"/>
    </x:row>
    <x:row r="18" ht="25" customHeight="1">
      <x:c r="A18" s="2"/>
      <x:c r="B18" s="2"/>
      <x:c r="C18" s="2"/>
    </x:row>
    <x:row r="19" ht="25" customHeight="1">
      <x:c r="A19" s="2"/>
      <x:c r="B19" s="2"/>
      <x:c r="C19" s="2"/>
    </x:row>
    <x:row r="20" ht="25" customHeight="1">
      <x:c r="A20" s="2"/>
      <x:c r="B20" s="2"/>
      <x:c r="C20" s="2"/>
    </x:row>
    <x:row r="21" ht="25" customHeight="1">
      <x:c r="A21" s="2"/>
      <x:c r="B21" s="2"/>
      <x:c r="C21" s="2"/>
    </x:row>
    <x:row r="22" ht="25" customHeight="1">
      <x:c r="A22" s="2"/>
      <x:c r="B22" s="2"/>
      <x:c r="C22" s="2"/>
    </x:row>
    <x:row r="23" ht="25" customHeight="1">
      <x:c r="A23" s="2"/>
      <x:c r="B23" s="2"/>
      <x:c r="C23" s="2"/>
    </x:row>
    <x:row r="24" ht="25" customHeight="1">
      <x:c r="A24" s="2"/>
      <x:c r="B24" s="2"/>
      <x:c r="C24" s="2"/>
    </x:row>
    <x:row r="25" ht="25" customHeight="1">
      <x:c r="A25" s="2"/>
      <x:c r="B25" s="2"/>
      <x:c r="C25" s="2"/>
    </x:row>
    <x:row r="26" ht="25" customHeight="1">
      <x:c r="A26" s="2"/>
      <x:c r="B26" s="2"/>
      <x:c r="C26" s="2"/>
    </x:row>
    <x:row r="27" ht="25" customHeight="1">
      <x:c r="A27" s="2"/>
      <x:c r="B27" s="2"/>
      <x:c r="C27" s="2"/>
    </x:row>
    <x:row r="28" ht="25" customHeight="1">
      <x:c r="A28" s="2"/>
      <x:c r="B28" s="2"/>
      <x:c r="C28" s="2"/>
    </x:row>
    <x:row r="29" ht="25" customHeight="1">
      <x:c r="A29" s="2"/>
      <x:c r="B29" s="2"/>
      <x:c r="C29" s="2"/>
    </x:row>
    <x:row r="30" ht="25" customHeight="1">
      <x:c r="A30" s="2"/>
      <x:c r="B30" s="2"/>
      <x:c r="C30" s="2"/>
    </x:row>
    <x:row r="31" ht="25" customHeight="1">
      <x:c r="A31" s="2"/>
      <x:c r="B31" s="2"/>
      <x:c r="C31" s="2"/>
    </x:row>
    <x:row r="32" ht="25" customHeight="1">
      <x:c r="A32" s="2"/>
      <x:c r="B32" s="2"/>
      <x:c r="C32" s="2"/>
    </x:row>
    <x:row r="33" ht="25" customHeight="1">
      <x:c r="A33" s="2"/>
      <x:c r="B33" s="2"/>
      <x:c r="C33" s="2"/>
    </x:row>
    <x:row r="34" ht="25" customHeight="1">
      <x:c r="A34" s="2"/>
      <x:c r="B34" s="2"/>
      <x:c r="C34" s="2"/>
    </x:row>
    <x:row r="35" ht="25" customHeight="1">
      <x:c r="A35" s="2"/>
      <x:c r="B35" s="2"/>
      <x:c r="C35" s="2"/>
    </x:row>
    <x:row r="36" ht="25" customHeight="1">
      <x:c r="A36" s="2"/>
      <x:c r="B36" s="2"/>
      <x:c r="C36" s="2"/>
    </x:row>
    <x:row r="37" ht="25" customHeight="1">
      <x:c r="A37" s="2"/>
      <x:c r="B37" s="2"/>
      <x:c r="C37" s="2"/>
    </x:row>
    <x:row r="38" ht="25" customHeight="1">
      <x:c r="A38" s="2"/>
      <x:c r="B38" s="2"/>
      <x:c r="C38" s="2"/>
    </x:row>
    <x:row r="39" ht="25" customHeight="1">
      <x:c r="A39" s="2"/>
      <x:c r="B39" s="2"/>
      <x:c r="C39" s="2"/>
    </x:row>
    <x:row r="40" ht="25" customHeight="1">
      <x:c r="A40" s="2"/>
      <x:c r="B40" s="2"/>
      <x:c r="C40" s="2"/>
    </x:row>
    <x:row r="41" ht="25" customHeight="1">
      <x:c r="A41" s="2"/>
      <x:c r="B41" s="2"/>
      <x:c r="C41" s="2"/>
    </x:row>
    <x:row r="42" ht="25" customHeight="1">
      <x:c r="A42" s="2"/>
      <x:c r="B42" s="2"/>
      <x:c r="C42" s="2"/>
    </x:row>
    <x:row r="43" ht="25" customHeight="1">
      <x:c r="A43" s="2"/>
      <x:c r="B43" s="2"/>
      <x:c r="C43" s="2"/>
    </x:row>
    <x:row r="44" ht="25" customHeight="1">
      <x:c r="A44" s="2"/>
      <x:c r="B44" s="2"/>
      <x:c r="C44" s="2"/>
    </x:row>
    <x:row r="45" ht="25" customHeight="1">
      <x:c r="A45" s="2"/>
      <x:c r="B45" s="2"/>
      <x:c r="C45" s="2"/>
    </x:row>
    <x:row r="46" ht="25" customHeight="1">
      <x:c r="A46" s="2"/>
      <x:c r="B46" s="2"/>
      <x:c r="C46" s="2"/>
    </x:row>
    <x:row r="47" ht="25" customHeight="1">
      <x:c r="A47" s="2"/>
      <x:c r="B47" s="2"/>
      <x:c r="C47" s="2"/>
    </x:row>
    <x:row r="48" ht="25" customHeight="1">
      <x:c r="A48" s="2"/>
      <x:c r="B48" s="2"/>
      <x:c r="C48" s="2"/>
    </x:row>
    <x:row r="49" ht="25" customHeight="1">
      <x:c r="A49" s="2"/>
      <x:c r="B49" s="2"/>
      <x:c r="C49" s="2"/>
    </x:row>
    <x:row r="50" ht="25" customHeight="1">
      <x:c r="A50" s="2"/>
      <x:c r="B50" s="2"/>
      <x:c r="C50" s="2"/>
    </x:row>
    <x:row r="51" ht="25" customHeight="1">
      <x:c r="A51" s="2"/>
      <x:c r="B51" s="2"/>
      <x:c r="C51" s="2"/>
    </x:row>
    <x:row r="52" ht="25" customHeight="1">
      <x:c r="A52" s="2"/>
      <x:c r="B52" s="2"/>
      <x:c r="C52" s="2"/>
    </x:row>
    <x:row r="53" ht="25" customHeight="1">
      <x:c r="A53" s="2"/>
      <x:c r="B53" s="2"/>
      <x:c r="C53" s="2"/>
    </x:row>
    <x:row r="54" ht="25" customHeight="1">
      <x:c r="A54" s="2"/>
      <x:c r="B54" s="2"/>
      <x:c r="C54" s="2"/>
    </x:row>
    <x:row r="55" ht="25" customHeight="1">
      <x:c r="A55" s="2"/>
      <x:c r="B55" s="2"/>
      <x:c r="C55" s="2"/>
    </x:row>
    <x:row r="56" ht="25" customHeight="1">
      <x:c r="A56" s="2"/>
      <x:c r="B56" s="2"/>
      <x:c r="C56" s="2"/>
    </x:row>
    <x:row r="57" ht="25" customHeight="1">
      <x:c r="A57" s="2"/>
      <x:c r="B57" s="2"/>
      <x:c r="C57" s="2"/>
    </x:row>
    <x:row r="58" ht="25" customHeight="1">
      <x:c r="A58" s="2"/>
      <x:c r="B58" s="2"/>
      <x:c r="C58" s="2"/>
    </x:row>
    <x:row r="59" ht="25" customHeight="1">
      <x:c r="A59" s="2"/>
      <x:c r="B59" s="2"/>
      <x:c r="C59" s="2"/>
    </x:row>
    <x:row r="60" ht="25" customHeight="1">
      <x:c r="A60" s="2"/>
      <x:c r="B60" s="2"/>
      <x:c r="C60" s="2"/>
    </x:row>
    <x:row r="61" ht="25" customHeight="1">
      <x:c r="A61" s="2"/>
      <x:c r="B61" s="2"/>
      <x:c r="C61" s="2"/>
    </x:row>
    <x:row r="62" ht="25" customHeight="1">
      <x:c r="A62" s="2"/>
      <x:c r="B62" s="2"/>
      <x:c r="C62" s="2"/>
    </x:row>
    <x:row r="63" ht="25" customHeight="1">
      <x:c r="A63" s="2"/>
      <x:c r="B63" s="2"/>
      <x:c r="C63" s="2"/>
    </x:row>
    <x:row r="64" ht="25" customHeight="1">
      <x:c r="A64" s="2"/>
      <x:c r="B64" s="2"/>
      <x:c r="C64" s="2"/>
    </x:row>
    <x:row r="65" ht="25" customHeight="1">
      <x:c r="A65" s="2"/>
      <x:c r="B65" s="2"/>
      <x:c r="C65" s="2"/>
    </x:row>
    <x:row r="66" ht="25" customHeight="1">
      <x:c r="A66" s="2"/>
      <x:c r="B66" s="2"/>
      <x:c r="C66" s="2"/>
    </x:row>
    <x:row r="67" ht="25" customHeight="1">
      <x:c r="A67" s="2"/>
      <x:c r="B67" s="2"/>
      <x:c r="C67" s="2"/>
    </x:row>
    <x:row r="68" ht="25" customHeight="1">
      <x:c r="A68" s="2"/>
      <x:c r="B68" s="2"/>
      <x:c r="C68" s="2"/>
    </x:row>
    <x:row r="69" ht="25" customHeight="1">
      <x:c r="A69" s="2"/>
      <x:c r="B69" s="2"/>
      <x:c r="C69" s="2"/>
    </x:row>
    <x:row r="70" ht="25" customHeight="1">
      <x:c r="A70" s="2"/>
      <x:c r="B70" s="2"/>
      <x:c r="C70" s="2"/>
    </x:row>
    <x:row r="71" ht="25" customHeight="1">
      <x:c r="A71" s="2"/>
      <x:c r="B71" s="2"/>
      <x:c r="C71" s="2"/>
    </x:row>
    <x:row r="72" ht="25" customHeight="1">
      <x:c r="A72" s="2"/>
      <x:c r="B72" s="2"/>
      <x:c r="C72" s="2"/>
    </x:row>
    <x:row r="73" ht="25" customHeight="1">
      <x:c r="A73" s="2"/>
      <x:c r="B73" s="2"/>
      <x:c r="C73" s="2"/>
    </x:row>
    <x:row r="74" ht="25" customHeight="1">
      <x:c r="A74" s="2"/>
      <x:c r="B74" s="2"/>
      <x:c r="C74" s="2"/>
    </x:row>
    <x:row r="75" ht="25" customHeight="1">
      <x:c r="A75" s="2"/>
      <x:c r="B75" s="2"/>
      <x:c r="C75" s="2"/>
    </x:row>
    <x:row r="76" ht="25" customHeight="1">
      <x:c r="A76" s="2"/>
      <x:c r="B76" s="2"/>
      <x:c r="C76" s="2"/>
    </x:row>
    <x:row r="77" ht="25" customHeight="1">
      <x:c r="A77" s="2"/>
      <x:c r="B77" s="2"/>
      <x:c r="C77" s="2"/>
    </x:row>
    <x:row r="78" ht="25" customHeight="1">
      <x:c r="A78" s="2"/>
      <x:c r="B78" s="2"/>
      <x:c r="C78" s="2"/>
    </x:row>
    <x:row r="79" ht="25" customHeight="1">
      <x:c r="A79" s="2"/>
      <x:c r="B79" s="2"/>
      <x:c r="C79" s="2"/>
    </x:row>
    <x:row r="80" ht="25" customHeight="1">
      <x:c r="A80" s="2"/>
      <x:c r="B80" s="2"/>
      <x:c r="C80" s="2"/>
    </x:row>
    <x:row r="81" ht="25" customHeight="1">
      <x:c r="A81" s="2"/>
      <x:c r="B81" s="2"/>
      <x:c r="C81" s="2"/>
    </x:row>
    <x:row r="82" ht="25" customHeight="1">
      <x:c r="A82" s="2"/>
      <x:c r="B82" s="2"/>
      <x:c r="C82" s="2"/>
    </x:row>
    <x:row r="83" ht="25" customHeight="1">
      <x:c r="A83" s="2"/>
      <x:c r="B83" s="2"/>
      <x:c r="C83" s="2"/>
    </x:row>
    <x:row r="84" ht="25" customHeight="1">
      <x:c r="A84" s="2"/>
      <x:c r="B84" s="2"/>
      <x:c r="C84" s="2"/>
    </x:row>
    <x:row r="85" ht="25" customHeight="1">
      <x:c r="A85" s="2"/>
      <x:c r="B85" s="2"/>
      <x:c r="C85" s="2"/>
    </x:row>
    <x:row r="86" ht="25" customHeight="1">
      <x:c r="A86" s="2"/>
      <x:c r="B86" s="2"/>
      <x:c r="C86" s="2"/>
    </x:row>
    <x:row r="87" ht="25" customHeight="1">
      <x:c r="A87" s="2"/>
      <x:c r="B87" s="2"/>
      <x:c r="C87" s="2"/>
    </x:row>
    <x:row r="88" ht="25" customHeight="1">
      <x:c r="A88" s="2"/>
      <x:c r="B88" s="2"/>
      <x:c r="C88" s="2"/>
    </x:row>
    <x:row r="89" ht="25" customHeight="1">
      <x:c r="A89" s="2"/>
      <x:c r="B89" s="2"/>
      <x:c r="C89" s="2"/>
    </x:row>
    <x:row r="90" ht="25" customHeight="1">
      <x:c r="A90" s="2"/>
      <x:c r="B90" s="2"/>
      <x:c r="C90" s="2"/>
    </x:row>
    <x:row r="91" ht="25" customHeight="1">
      <x:c r="A91" s="2"/>
      <x:c r="B91" s="2"/>
      <x:c r="C91" s="2"/>
    </x:row>
    <x:row r="92" ht="25" customHeight="1">
      <x:c r="A92" s="2"/>
      <x:c r="B92" s="2"/>
      <x:c r="C92" s="2"/>
    </x:row>
    <x:row r="93" ht="25" customHeight="1">
      <x:c r="A93" s="2"/>
      <x:c r="B93" s="2"/>
      <x:c r="C93" s="2"/>
    </x:row>
    <x:row r="94" ht="25" customHeight="1">
      <x:c r="A94" s="2"/>
      <x:c r="B94" s="2"/>
      <x:c r="C94" s="2"/>
    </x:row>
    <x:row r="95" ht="25" customHeight="1">
      <x:c r="A95" s="2"/>
      <x:c r="B95" s="2"/>
      <x:c r="C95" s="2"/>
    </x:row>
    <x:row r="96" ht="25" customHeight="1">
      <x:c r="A96" s="2"/>
      <x:c r="B96" s="2"/>
      <x:c r="C96" s="2"/>
    </x:row>
    <x:row r="97" ht="25" customHeight="1">
      <x:c r="A97" s="2"/>
      <x:c r="B97" s="2"/>
      <x:c r="C97" s="2"/>
    </x:row>
    <x:row r="98" ht="25" customHeight="1">
      <x:c r="A98" s="2"/>
      <x:c r="B98" s="2"/>
      <x:c r="C98" s="2"/>
    </x:row>
    <x:row r="99" ht="25" customHeight="1">
      <x:c r="A99" s="2"/>
      <x:c r="B99" s="2"/>
      <x:c r="C99" s="2"/>
    </x:row>
    <x:row r="100" ht="25" customHeight="1">
      <x:c r="A100" s="2"/>
      <x:c r="B100" s="2"/>
      <x:c r="C1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56" hidden="0" customWidth="1"/>
    <x:col min="3" max="3" width="42" hidden="0" customWidth="1"/>
    <x:col min="4" max="4" width="25" hidden="0" customWidth="1"/>
    <x:col min="5" max="5" width="24" hidden="0" customWidth="1"/>
    <x:col min="6" max="6" width="24" hidden="0" customWidth="1"/>
    <x:col min="7" max="7" width="4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Review and next actions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5" customHeight="1">
      <x:c r="A4" s="2" t="str">
        <x:v>Start with the result; assign each unresolved record to a reviewer. No score clears missing evidence.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42" customHeight="1">
      <x:c r="A6" s="15" t="str">
        <x:v>Review item</x:v>
      </x:c>
      <x:c r="B6" s="15" t="str">
        <x:v>Question to answer</x:v>
      </x:c>
      <x:c r="C6" s="15" t="str">
        <x:v>Evidence / response</x:v>
      </x:c>
      <x:c r="D6" s="15" t="str">
        <x:v>Reviewer role</x:v>
      </x:c>
      <x:c r="E6" s="15" t="str">
        <x:v>Due date</x:v>
      </x:c>
      <x:c r="F6" s="15" t="str">
        <x:v>Status</x:v>
      </x:c>
      <x:c r="G6" s="15" t="str">
        <x:v>Next action</x:v>
      </x:c>
    </x:row>
    <x:row r="7" ht="70" customHeight="1">
      <x:c r="A7" s="16" t="str">
        <x:v>Local market evidence request</x:v>
      </x:c>
      <x:c r="B7" s="16" t="str">
        <x:v>Which local facts must be verified before choosing a dental practice market?</x:v>
      </x:c>
      <x:c r="C7" s="16" t="str"/>
      <x:c r="D7" s="16" t="str"/>
      <x:c r="E7" s="20" t="str"/>
      <x:c r="F7" s="19" t="str">
        <x:v>Open</x:v>
      </x:c>
      <x:c r="G7" s="16" t="str">
        <x:v>Collect the local evidence that could change the location or entry decision.</x:v>
      </x:c>
    </x:row>
    <x:row r="8" ht="70" customHeight="1">
      <x:c r="A8" s="16" t="str">
        <x:v>Competition call log</x:v>
      </x:c>
      <x:c r="B8" s="16" t="str">
        <x:v>What access did an office report for the exact service, segment, and payer product on this date?</x:v>
      </x:c>
      <x:c r="C8" s="16" t="str"/>
      <x:c r="D8" s="16" t="str"/>
      <x:c r="E8" s="20" t="str"/>
      <x:c r="F8" s="19" t="str">
        <x:v>Open</x:v>
      </x:c>
      <x:c r="G8" s="16" t="str">
        <x:v>Corroborate important access statements and reconcile them with the site record.</x:v>
      </x:c>
    </x:row>
    <x:row r="9" ht="70" customHeight="1">
      <x:c r="A9" s="16"/>
      <x:c r="B9" s="16"/>
      <x:c r="C9" s="16"/>
      <x:c r="D9" s="16"/>
      <x:c r="E9" s="20"/>
      <x:c r="F9" s="19"/>
      <x:c r="G9" s="16"/>
    </x:row>
    <x:row r="10" ht="70" customHeight="1">
      <x:c r="A10" s="16"/>
      <x:c r="B10" s="16"/>
      <x:c r="C10" s="16"/>
      <x:c r="D10" s="16"/>
      <x:c r="E10" s="20"/>
      <x:c r="F10" s="19"/>
      <x:c r="G10" s="16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25" customHeight="1">
      <x:c r="A13" s="2" t="str">
        <x:v>Completed fictional review</x:v>
      </x:c>
      <x:c r="B13" s="2"/>
      <x:c r="C13" s="2"/>
      <x:c r="D13" s="2"/>
      <x:c r="E13" s="2"/>
      <x:c r="F13" s="2"/>
      <x:c r="G13" s="2"/>
    </x:row>
    <x:row r="14" ht="68" customHeight="1">
      <x:c r="A14" s="16" t="str">
        <x:v>Example only</x:v>
      </x:c>
      <x:c r="B14" s="16" t="str">
        <x:v>Does the amount match the controlling record?</x:v>
      </x:c>
      <x:c r="C14" s="16" t="str">
        <x:v>Illustrative statement: variance -1,000</x:v>
      </x:c>
      <x:c r="D14" s="16" t="str">
        <x:v>Bookkeeper</x:v>
      </x:c>
      <x:c r="E14" s="16" t="str">
        <x:v>2026-09-30</x:v>
      </x:c>
      <x:c r="F14" s="16" t="str">
        <x:v>In progress</x:v>
      </x:c>
      <x:c r="G14" s="16" t="str">
        <x:v>Trace unmatched deposit; retain the unexplained difference.</x:v>
      </x:c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5" customHeight="1">
      <x:c r="A34" s="2"/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25" customHeight="1">
      <x:c r="A36" s="2"/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  <x:row r="44" ht="25" customHeight="1">
      <x:c r="A44" s="2"/>
      <x:c r="B44" s="2"/>
      <x:c r="C44" s="2"/>
      <x:c r="D44" s="2"/>
      <x:c r="E44" s="2"/>
      <x:c r="F44" s="2"/>
      <x:c r="G44" s="2"/>
    </x:row>
    <x:row r="45" ht="25" customHeight="1">
      <x:c r="A45" s="2"/>
      <x:c r="B45" s="2"/>
      <x:c r="C45" s="2"/>
      <x:c r="D45" s="2"/>
      <x:c r="E45" s="2"/>
      <x:c r="F45" s="2"/>
      <x:c r="G45" s="2"/>
    </x:row>
    <x:row r="46" ht="25" customHeight="1">
      <x:c r="A46" s="2"/>
      <x:c r="B46" s="2"/>
      <x:c r="C46" s="2"/>
      <x:c r="D46" s="2"/>
      <x:c r="E46" s="2"/>
      <x:c r="F46" s="2"/>
      <x:c r="G46" s="2"/>
    </x:row>
    <x:row r="47" ht="25" customHeight="1">
      <x:c r="A47" s="2"/>
      <x:c r="B47" s="2"/>
      <x:c r="C47" s="2"/>
      <x:c r="D47" s="2"/>
      <x:c r="E47" s="2"/>
      <x:c r="F47" s="2"/>
      <x:c r="G47" s="2"/>
    </x:row>
    <x:row r="48" ht="25" customHeight="1">
      <x:c r="A48" s="2"/>
      <x:c r="B48" s="2"/>
      <x:c r="C48" s="2"/>
      <x:c r="D48" s="2"/>
      <x:c r="E48" s="2"/>
      <x:c r="F48" s="2"/>
      <x:c r="G48" s="2"/>
    </x:row>
    <x:row r="49" ht="25" customHeight="1">
      <x:c r="A49" s="2"/>
      <x:c r="B49" s="2"/>
      <x:c r="C49" s="2"/>
      <x:c r="D49" s="2"/>
      <x:c r="E49" s="2"/>
      <x:c r="F49" s="2"/>
      <x:c r="G49" s="2"/>
    </x:row>
    <x:row r="50" ht="25" customHeight="1">
      <x:c r="A50" s="2"/>
      <x:c r="B50" s="2"/>
      <x:c r="C50" s="2"/>
      <x:c r="D50" s="2"/>
      <x:c r="E50" s="2"/>
      <x:c r="F50" s="2"/>
      <x:c r="G50" s="2"/>
    </x:row>
    <x:row r="51" ht="25" customHeight="1">
      <x:c r="A51" s="2"/>
      <x:c r="B51" s="2"/>
      <x:c r="C51" s="2"/>
      <x:c r="D51" s="2"/>
      <x:c r="E51" s="2"/>
      <x:c r="F51" s="2"/>
      <x:c r="G51" s="2"/>
    </x:row>
    <x:row r="52" ht="25" customHeight="1">
      <x:c r="A52" s="2"/>
      <x:c r="B52" s="2"/>
      <x:c r="C52" s="2"/>
      <x:c r="D52" s="2"/>
      <x:c r="E52" s="2"/>
      <x:c r="F52" s="2"/>
      <x:c r="G52" s="2"/>
    </x:row>
    <x:row r="53" ht="25" customHeight="1">
      <x:c r="A53" s="2"/>
      <x:c r="B53" s="2"/>
      <x:c r="C53" s="2"/>
      <x:c r="D53" s="2"/>
      <x:c r="E53" s="2"/>
      <x:c r="F53" s="2"/>
      <x:c r="G53" s="2"/>
    </x:row>
    <x:row r="54" ht="25" customHeight="1">
      <x:c r="A54" s="2"/>
      <x:c r="B54" s="2"/>
      <x:c r="C54" s="2"/>
      <x:c r="D54" s="2"/>
      <x:c r="E54" s="2"/>
      <x:c r="F54" s="2"/>
      <x:c r="G54" s="2"/>
    </x:row>
    <x:row r="55" ht="25" customHeight="1">
      <x:c r="A55" s="2"/>
      <x:c r="B55" s="2"/>
      <x:c r="C55" s="2"/>
      <x:c r="D55" s="2"/>
      <x:c r="E55" s="2"/>
      <x:c r="F55" s="2"/>
      <x:c r="G55" s="2"/>
    </x:row>
    <x:row r="56" ht="25" customHeight="1">
      <x:c r="A56" s="2"/>
      <x:c r="B56" s="2"/>
      <x:c r="C56" s="2"/>
      <x:c r="D56" s="2"/>
      <x:c r="E56" s="2"/>
      <x:c r="F56" s="2"/>
      <x:c r="G56" s="2"/>
    </x:row>
    <x:row r="57" ht="25" customHeight="1">
      <x:c r="A57" s="2"/>
      <x:c r="B57" s="2"/>
      <x:c r="C57" s="2"/>
      <x:c r="D57" s="2"/>
      <x:c r="E57" s="2"/>
      <x:c r="F57" s="2"/>
      <x:c r="G57" s="2"/>
    </x:row>
    <x:row r="58" ht="25" customHeight="1">
      <x:c r="A58" s="2"/>
      <x:c r="B58" s="2"/>
      <x:c r="C58" s="2"/>
      <x:c r="D58" s="2"/>
      <x:c r="E58" s="2"/>
      <x:c r="F58" s="2"/>
      <x:c r="G58" s="2"/>
    </x:row>
    <x:row r="59" ht="25" customHeight="1">
      <x:c r="A59" s="2"/>
      <x:c r="B59" s="2"/>
      <x:c r="C59" s="2"/>
      <x:c r="D59" s="2"/>
      <x:c r="E59" s="2"/>
      <x:c r="F59" s="2"/>
      <x:c r="G59" s="2"/>
    </x:row>
    <x:row r="60" ht="25" customHeight="1">
      <x:c r="A60" s="2"/>
      <x:c r="B60" s="2"/>
      <x:c r="C60" s="2"/>
      <x:c r="D60" s="2"/>
      <x:c r="E60" s="2"/>
      <x:c r="F60" s="2"/>
      <x:c r="G60" s="2"/>
    </x:row>
    <x:row r="61" ht="25" customHeight="1">
      <x:c r="A61" s="2"/>
      <x:c r="B61" s="2"/>
      <x:c r="C61" s="2"/>
      <x:c r="D61" s="2"/>
      <x:c r="E61" s="2"/>
      <x:c r="F61" s="2"/>
      <x:c r="G61" s="2"/>
    </x:row>
    <x:row r="62" ht="25" customHeight="1">
      <x:c r="A62" s="2"/>
      <x:c r="B62" s="2"/>
      <x:c r="C62" s="2"/>
      <x:c r="D62" s="2"/>
      <x:c r="E62" s="2"/>
      <x:c r="F62" s="2"/>
      <x:c r="G62" s="2"/>
    </x:row>
    <x:row r="63" ht="25" customHeight="1">
      <x:c r="A63" s="2"/>
      <x:c r="B63" s="2"/>
      <x:c r="C63" s="2"/>
      <x:c r="D63" s="2"/>
      <x:c r="E63" s="2"/>
      <x:c r="F63" s="2"/>
      <x:c r="G63" s="2"/>
    </x:row>
    <x:row r="64" ht="25" customHeight="1">
      <x:c r="A64" s="2"/>
      <x:c r="B64" s="2"/>
      <x:c r="C64" s="2"/>
      <x:c r="D64" s="2"/>
      <x:c r="E64" s="2"/>
      <x:c r="F64" s="2"/>
      <x:c r="G64" s="2"/>
    </x:row>
    <x:row r="65" ht="25" customHeight="1">
      <x:c r="A65" s="2"/>
      <x:c r="B65" s="2"/>
      <x:c r="C65" s="2"/>
      <x:c r="D65" s="2"/>
      <x:c r="E65" s="2"/>
      <x:c r="F65" s="2"/>
      <x:c r="G65" s="2"/>
    </x:row>
    <x:row r="66" ht="25" customHeight="1">
      <x:c r="A66" s="2"/>
      <x:c r="B66" s="2"/>
      <x:c r="C66" s="2"/>
      <x:c r="D66" s="2"/>
      <x:c r="E66" s="2"/>
      <x:c r="F66" s="2"/>
      <x:c r="G66" s="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2"/>
      <x:c r="B74" s="2"/>
      <x:c r="C74" s="2"/>
      <x:c r="D74" s="2"/>
      <x:c r="E74" s="2"/>
      <x:c r="F74" s="2"/>
      <x:c r="G74" s="2"/>
    </x:row>
    <x:row r="75" ht="25" customHeight="1">
      <x:c r="A75" s="2"/>
      <x:c r="B75" s="2"/>
      <x:c r="C75" s="2"/>
      <x:c r="D75" s="2"/>
      <x:c r="E75" s="2"/>
      <x:c r="F75" s="2"/>
      <x:c r="G75" s="2"/>
    </x:row>
    <x:row r="76" ht="25" customHeight="1">
      <x:c r="A76" s="2"/>
      <x:c r="B76" s="2"/>
      <x:c r="C76" s="2"/>
      <x:c r="D76" s="2"/>
      <x:c r="E76" s="2"/>
      <x:c r="F76" s="2"/>
      <x:c r="G76" s="2"/>
    </x:row>
    <x:row r="77" ht="25" customHeight="1">
      <x:c r="A77" s="2"/>
      <x:c r="B77" s="2"/>
      <x:c r="C77" s="2"/>
      <x:c r="D77" s="2"/>
      <x:c r="E77" s="2"/>
      <x:c r="F77" s="2"/>
      <x:c r="G77" s="2"/>
    </x:row>
    <x:row r="78" ht="25" customHeight="1">
      <x:c r="A78" s="2"/>
      <x:c r="B78" s="2"/>
      <x:c r="C78" s="2"/>
      <x:c r="D78" s="2"/>
      <x:c r="E78" s="2"/>
      <x:c r="F78" s="2"/>
      <x:c r="G78" s="2"/>
    </x:row>
    <x:row r="79" ht="25" customHeight="1">
      <x:c r="A79" s="2"/>
      <x:c r="B79" s="2"/>
      <x:c r="C79" s="2"/>
      <x:c r="D79" s="2"/>
      <x:c r="E79" s="2"/>
      <x:c r="F79" s="2"/>
      <x:c r="G79" s="2"/>
    </x:row>
    <x:row r="80" ht="25" customHeight="1">
      <x:c r="A80" s="2"/>
      <x:c r="B80" s="2"/>
      <x:c r="C80" s="2"/>
      <x:c r="D80" s="2"/>
      <x:c r="E80" s="2"/>
      <x:c r="F80" s="2"/>
      <x:c r="G80" s="2"/>
    </x:row>
    <x:row r="81" ht="25" customHeight="1">
      <x:c r="A81" s="2"/>
      <x:c r="B81" s="2"/>
      <x:c r="C81" s="2"/>
      <x:c r="D81" s="2"/>
      <x:c r="E81" s="2"/>
      <x:c r="F81" s="2"/>
      <x:c r="G81" s="2"/>
    </x:row>
    <x:row r="82" ht="25" customHeight="1">
      <x:c r="A82" s="2"/>
      <x:c r="B82" s="2"/>
      <x:c r="C82" s="2"/>
      <x:c r="D82" s="2"/>
      <x:c r="E82" s="2"/>
      <x:c r="F82" s="2"/>
      <x:c r="G82" s="2"/>
    </x:row>
    <x:row r="83" ht="25" customHeight="1">
      <x:c r="A83" s="2"/>
      <x:c r="B83" s="2"/>
      <x:c r="C83" s="2"/>
      <x:c r="D83" s="2"/>
      <x:c r="E83" s="2"/>
      <x:c r="F83" s="2"/>
      <x:c r="G83" s="2"/>
    </x:row>
    <x:row r="84" ht="25" customHeight="1">
      <x:c r="A84" s="2"/>
      <x:c r="B84" s="2"/>
      <x:c r="C84" s="2"/>
      <x:c r="D84" s="2"/>
      <x:c r="E84" s="2"/>
      <x:c r="F84" s="2"/>
      <x:c r="G84" s="2"/>
    </x:row>
    <x:row r="85" ht="25" customHeight="1">
      <x:c r="A85" s="2"/>
      <x:c r="B85" s="2"/>
      <x:c r="C85" s="2"/>
      <x:c r="D85" s="2"/>
      <x:c r="E85" s="2"/>
      <x:c r="F85" s="2"/>
      <x:c r="G85" s="2"/>
    </x:row>
    <x:row r="86" ht="25" customHeight="1">
      <x:c r="A86" s="2"/>
      <x:c r="B86" s="2"/>
      <x:c r="C86" s="2"/>
      <x:c r="D86" s="2"/>
      <x:c r="E86" s="2"/>
      <x:c r="F86" s="2"/>
      <x:c r="G86" s="2"/>
    </x:row>
    <x:row r="87" ht="25" customHeight="1">
      <x:c r="A87" s="2"/>
      <x:c r="B87" s="2"/>
      <x:c r="C87" s="2"/>
      <x:c r="D87" s="2"/>
      <x:c r="E87" s="2"/>
      <x:c r="F87" s="2"/>
      <x:c r="G87" s="2"/>
    </x:row>
    <x:row r="88" ht="25" customHeight="1">
      <x:c r="A88" s="2"/>
      <x:c r="B88" s="2"/>
      <x:c r="C88" s="2"/>
      <x:c r="D88" s="2"/>
      <x:c r="E88" s="2"/>
      <x:c r="F88" s="2"/>
      <x:c r="G88" s="2"/>
    </x:row>
    <x:row r="89" ht="25" customHeight="1">
      <x:c r="A89" s="2"/>
      <x:c r="B89" s="2"/>
      <x:c r="C89" s="2"/>
      <x:c r="D89" s="2"/>
      <x:c r="E89" s="2"/>
      <x:c r="F89" s="2"/>
      <x:c r="G89" s="2"/>
    </x:row>
    <x:row r="90" ht="25" customHeight="1">
      <x:c r="A90" s="2"/>
      <x:c r="B90" s="2"/>
      <x:c r="C90" s="2"/>
      <x:c r="D90" s="2"/>
      <x:c r="E90" s="2"/>
      <x:c r="F90" s="2"/>
      <x:c r="G90" s="2"/>
    </x:row>
    <x:row r="91" ht="25" customHeight="1">
      <x:c r="A91" s="2"/>
      <x:c r="B91" s="2"/>
      <x:c r="C91" s="2"/>
      <x:c r="D91" s="2"/>
      <x:c r="E91" s="2"/>
      <x:c r="F91" s="2"/>
      <x:c r="G91" s="2"/>
    </x:row>
    <x:row r="92" ht="25" customHeight="1">
      <x:c r="A92" s="2"/>
      <x:c r="B92" s="2"/>
      <x:c r="C92" s="2"/>
      <x:c r="D92" s="2"/>
      <x:c r="E92" s="2"/>
      <x:c r="F92" s="2"/>
      <x:c r="G92" s="2"/>
    </x:row>
    <x:row r="93" ht="25" customHeight="1">
      <x:c r="A93" s="2"/>
      <x:c r="B93" s="2"/>
      <x:c r="C93" s="2"/>
      <x:c r="D93" s="2"/>
      <x:c r="E93" s="2"/>
      <x:c r="F93" s="2"/>
      <x:c r="G93" s="2"/>
    </x:row>
    <x:row r="94" ht="25" customHeight="1">
      <x:c r="A94" s="2"/>
      <x:c r="B94" s="2"/>
      <x:c r="C94" s="2"/>
      <x:c r="D94" s="2"/>
      <x:c r="E94" s="2"/>
      <x:c r="F94" s="2"/>
      <x:c r="G94" s="2"/>
    </x:row>
    <x:row r="95" ht="25" customHeight="1">
      <x:c r="A95" s="2"/>
      <x:c r="B95" s="2"/>
      <x:c r="C95" s="2"/>
      <x:c r="D95" s="2"/>
      <x:c r="E95" s="2"/>
      <x:c r="F95" s="2"/>
      <x:c r="G95" s="2"/>
    </x:row>
    <x:row r="96" ht="25" customHeight="1">
      <x:c r="A96" s="2"/>
      <x:c r="B96" s="2"/>
      <x:c r="C96" s="2"/>
      <x:c r="D96" s="2"/>
      <x:c r="E96" s="2"/>
      <x:c r="F96" s="2"/>
      <x:c r="G96" s="2"/>
    </x:row>
    <x:row r="97" ht="25" customHeight="1">
      <x:c r="A97" s="2"/>
      <x:c r="B97" s="2"/>
      <x:c r="C97" s="2"/>
      <x:c r="D97" s="2"/>
      <x:c r="E97" s="2"/>
      <x:c r="F97" s="2"/>
      <x:c r="G97" s="2"/>
    </x:row>
    <x:row r="98" ht="25" customHeight="1">
      <x:c r="A98" s="2"/>
      <x:c r="B98" s="2"/>
      <x:c r="C98" s="2"/>
      <x:c r="D98" s="2"/>
      <x:c r="E98" s="2"/>
      <x:c r="F98" s="2"/>
      <x:c r="G98" s="2"/>
    </x:row>
    <x:row r="99" ht="25" customHeight="1">
      <x:c r="A99" s="2"/>
      <x:c r="B99" s="2"/>
      <x:c r="C99" s="2"/>
      <x:c r="D99" s="2"/>
      <x:c r="E99" s="2"/>
      <x:c r="F99" s="2"/>
      <x:c r="G99" s="2"/>
    </x:row>
    <x:row r="100" ht="25" customHeight="1">
      <x:c r="A100" s="2"/>
      <x:c r="B100" s="2"/>
      <x:c r="C100" s="2"/>
      <x:c r="D100" s="2"/>
      <x:c r="E100" s="2"/>
      <x:c r="F100" s="2"/>
      <x:c r="G100" s="2"/>
    </x:row>
  </x:sheetData>
  <x:dataValidations count="1">
    <x:dataValidation type="list" sqref="F7:F10">
      <x:formula1>"Open,In progress,Reviewed with limits,Not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b90735ecf340eb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00" hidden="0" customWidth="1"/>
  </x:cols>
  <x:sheetData>
    <x:row r="1" ht="25" customHeight="1">
      <x:c r="A1" s="2"/>
      <x:c r="B1" s="2"/>
    </x:row>
    <x:row r="2" ht="25" customHeight="1">
      <x:c r="A2" s="3" t="str">
        <x:v>Use this workbook</x:v>
      </x:c>
      <x:c r="B2" s="2"/>
    </x:row>
    <x:row r="3" ht="25" customHeight="1">
      <x:c r="A3" s="4"/>
      <x:c r="B3" s="4"/>
    </x:row>
    <x:row r="4" ht="25" customHeight="1">
      <x:c r="A4" s="2"/>
      <x:c r="B4" s="2"/>
    </x:row>
    <x:row r="5" ht="44" customHeight="1">
      <x:c r="A5" s="21" t="str">
        <x:v>Version</x:v>
      </x:c>
      <x:c r="B5" s="16" t="str">
        <x:v>2.1.0 · Workbook follow-up · 2026-09-19 · USD unless a consistent local currency is entered.</x:v>
      </x:c>
    </x:row>
    <x:row r="6" ht="44" customHeight="1">
      <x:c r="A6" s="21" t="str">
        <x:v>Workflow</x:v>
      </x:c>
      <x:c r="B6" s="16" t="str">
        <x:v>Read Results or Decision Summary. Review the fictional example. Enter your own inputs, then assign Review Actions.</x:v>
      </x:c>
    </x:row>
    <x:row r="7" ht="44" customHeight="1">
      <x:c r="A7" s="21" t="str">
        <x:v>Editable cells</x:v>
      </x:c>
      <x:c r="B7" s="16" t="str">
        <x:v>Blue text with pale yellow fill marks numeric inputs. Black results and green cross-sheet calculations contain formulas.</x:v>
      </x:c>
    </x:row>
    <x:row r="8" ht="44" customHeight="1">
      <x:c r="A8" s="21" t="str">
        <x:v>Missing values</x:v>
      </x:c>
      <x:c r="B8" s="16" t="str">
        <x:v>n.a. or Missing means the relevant inputs are incomplete or invalid. Enter 0 only when the value is known to be zero.</x:v>
      </x:c>
    </x:row>
    <x:row r="9" ht="44" customHeight="1">
      <x:c r="A9" s="21" t="str">
        <x:v>Rows</x:v>
      </x:c>
      <x:c r="B9" s="16" t="str">
        <x:v>Use the prepared rows through the stated limit. The next prepared row calculates without copying formulas; expansion beyond the limit is not supported.</x:v>
      </x:c>
    </x:row>
    <x:row r="10" ht="44" customHeight="1">
      <x:c r="A10" s="21" t="str">
        <x:v>Formula care</x:v>
      </x:c>
      <x:c r="B10" s="16" t="str">
        <x:v>Formulas are visible and editable. Sheet protection is not enabled; keep a clean copy and do not overwrite calculated cells.</x:v>
      </x:c>
    </x:row>
    <x:row r="11" ht="44" customHeight="1">
      <x:c r="A11" s="21" t="str">
        <x:v>Compatibility</x:v>
      </x:c>
      <x:c r="B11" s="16" t="str">
        <x:v>Recalculated and reimported with Artifact Tool. Excel desktop/web, Google Sheets, and native print behavior have not been interactively tested.</x:v>
      </x:c>
    </x:row>
    <x:row r="12" ht="44" customHeight="1">
      <x:c r="A12" s="21" t="str">
        <x:v>Print</x:v>
      </x:c>
      <x:c r="B12" s="16" t="str">
        <x:v>Select the compact results or Review Actions range; use landscape and fit to one page wide in your spreadsheet application.</x:v>
      </x:c>
    </x:row>
    <x:row r="13" ht="44" customHeight="1">
      <x:c r="A13" s="21" t="str">
        <x:v>Coach prompt</x:v>
      </x:c>
      <x:c r="B13" s="16" t="str">
        <x:v>Using only my coded inputs, explain each result and the records I need to fill missing fields. Ask before treating an unknown as zero.</x:v>
      </x:c>
    </x:row>
    <x:row r="14" ht="44" customHeight="1">
      <x:c r="A14" s="21" t="str">
        <x:v>Review prompt</x:v>
      </x:c>
      <x:c r="B14" s="16" t="str">
        <x:v>Check my units, periods, duplicate amounts and unsupported assumptions. List the exact cells, evidence needed, responsible role and next action. Do not invent verification.</x:v>
      </x:c>
    </x:row>
    <x:row r="15" ht="44" customHeight="1">
      <x:c r="A15" s="21" t="str">
        <x:v>Data boundary</x:v>
      </x:c>
      <x:c r="B15" s="16" t="str">
        <x:v>Use aggregate coded records. Keep patient identifiers, credentials and restricted contracts out of shared copies and AI prompts.</x:v>
      </x:c>
    </x:row>
    <x:row r="16" ht="44" customHeight="1">
      <x:c r="A16" s="21" t="str">
        <x:v>Evidence method</x:v>
      </x:c>
      <x:c r="B16" s="16" t="str">
        <x:v>Link each person to a physical site and each site to a control code; maintain raw specialist fieldbooks for complex ownership evidence.</x:v>
      </x:c>
    </x:row>
    <x:row r="17" ht="44" customHeight="1">
      <x:c r="A17" s="21" t="str">
        <x:v>Capacity limits</x:v>
      </x:c>
      <x:c r="B17" s="16" t="str">
        <x:v>Capacity is a conditional lower evidenced supply estimate when provider records are unverified. It is not community demand, market share or an endorsement of a location.</x:v>
      </x:c>
    </x:row>
    <x:row r="18" ht="44" customHeight="1">
      <x:c r="A18" s="21" t="str">
        <x:v>Method</x:v>
      </x:c>
      <x:c r="B18" s="16" t="str">
        <x:v>https://denqai.com/methodology/calculations — model definitions; actual records and professional review establish the case.</x:v>
      </x:c>
    </x:row>
    <x:row r="19" ht="25" customHeight="1">
      <x:c r="A19" s="22"/>
      <x:c r="B19" s="2"/>
    </x:row>
    <x:row r="20" ht="25" customHeight="1">
      <x:c r="A20" s="22"/>
      <x:c r="B20" s="2"/>
    </x:row>
    <x:row r="21" ht="25" customHeight="1">
      <x:c r="A21" s="22"/>
      <x:c r="B21" s="2"/>
    </x:row>
    <x:row r="22" ht="25" customHeight="1">
      <x:c r="A22" s="22"/>
      <x:c r="B22" s="2"/>
    </x:row>
    <x:row r="23" ht="25" customHeight="1">
      <x:c r="A23" s="22"/>
      <x:c r="B23" s="2"/>
    </x:row>
    <x:row r="24" ht="25" customHeight="1">
      <x:c r="A24" s="22"/>
      <x:c r="B24" s="2"/>
    </x:row>
    <x:row r="25" ht="25" customHeight="1">
      <x:c r="A25" s="22"/>
      <x:c r="B25" s="2"/>
    </x:row>
    <x:row r="26" ht="25" customHeight="1">
      <x:c r="A26" s="2"/>
      <x:c r="B26" s="2"/>
    </x:row>
    <x:row r="27" ht="25" customHeight="1">
      <x:c r="A27" s="2"/>
      <x:c r="B27" s="2"/>
    </x:row>
    <x:row r="28" ht="25" customHeight="1">
      <x:c r="A28" s="2"/>
      <x:c r="B28" s="2"/>
    </x:row>
    <x:row r="29" ht="25" customHeight="1">
      <x:c r="A29" s="2"/>
      <x:c r="B29" s="2"/>
    </x:row>
    <x:row r="30" ht="25" customHeight="1">
      <x:c r="A30" s="2"/>
      <x:c r="B30" s="2"/>
    </x:row>
    <x:row r="31" ht="25" customHeight="1">
      <x:c r="A31" s="2"/>
      <x:c r="B31" s="2"/>
    </x:row>
    <x:row r="32" ht="25" customHeight="1">
      <x:c r="A32" s="2"/>
      <x:c r="B32" s="2"/>
    </x:row>
    <x:row r="33" ht="25" customHeight="1">
      <x:c r="A33" s="2"/>
      <x:c r="B33" s="2"/>
    </x:row>
    <x:row r="34" ht="25" customHeight="1">
      <x:c r="A34" s="2"/>
      <x:c r="B34" s="2"/>
    </x:row>
    <x:row r="35" ht="25" customHeight="1">
      <x:c r="A35" s="2"/>
      <x:c r="B35" s="2"/>
    </x:row>
    <x:row r="36" ht="25" customHeight="1">
      <x:c r="A36" s="2"/>
      <x:c r="B36" s="2"/>
    </x:row>
    <x:row r="37" ht="25" customHeight="1">
      <x:c r="A37" s="2"/>
      <x:c r="B37" s="2"/>
    </x:row>
    <x:row r="38" ht="25" customHeight="1">
      <x:c r="A38" s="2"/>
      <x:c r="B38" s="2"/>
    </x:row>
    <x:row r="39" ht="25" customHeight="1">
      <x:c r="A39" s="2"/>
      <x:c r="B39" s="2"/>
    </x:row>
    <x:row r="40" ht="25" customHeight="1">
      <x:c r="A40" s="2"/>
      <x:c r="B40" s="2"/>
    </x:row>
    <x:row r="41" ht="25" customHeight="1">
      <x:c r="A41" s="2"/>
      <x:c r="B41" s="2"/>
    </x:row>
    <x:row r="42" ht="25" customHeight="1">
      <x:c r="A42" s="2"/>
      <x:c r="B42" s="2"/>
    </x:row>
    <x:row r="43" ht="25" customHeight="1">
      <x:c r="A43" s="2"/>
      <x:c r="B43" s="2"/>
    </x:row>
    <x:row r="44" ht="25" customHeight="1">
      <x:c r="A44" s="2"/>
      <x:c r="B44" s="2"/>
    </x:row>
    <x:row r="45" ht="25" customHeight="1">
      <x:c r="A45" s="2"/>
      <x:c r="B45" s="2"/>
    </x:row>
    <x:row r="46" ht="25" customHeight="1">
      <x:c r="A46" s="2"/>
      <x:c r="B46" s="2"/>
    </x:row>
    <x:row r="47" ht="25" customHeight="1">
      <x:c r="A47" s="2"/>
      <x:c r="B47" s="2"/>
    </x:row>
    <x:row r="48" ht="25" customHeight="1">
      <x:c r="A48" s="2"/>
      <x:c r="B48" s="2"/>
    </x:row>
    <x:row r="49" ht="25" customHeight="1">
      <x:c r="A49" s="2"/>
      <x:c r="B49" s="2"/>
    </x:row>
    <x:row r="50" ht="25" customHeight="1">
      <x:c r="A50" s="2"/>
      <x:c r="B50" s="2"/>
    </x:row>
    <x:row r="51" ht="25" customHeight="1">
      <x:c r="A51" s="2"/>
      <x:c r="B51" s="2"/>
    </x:row>
    <x:row r="52" ht="25" customHeight="1">
      <x:c r="A52" s="2"/>
      <x:c r="B52" s="2"/>
    </x:row>
    <x:row r="53" ht="25" customHeight="1">
      <x:c r="A53" s="2"/>
      <x:c r="B53" s="2"/>
    </x:row>
    <x:row r="54" ht="25" customHeight="1">
      <x:c r="A54" s="2"/>
      <x:c r="B54" s="2"/>
    </x:row>
    <x:row r="55" ht="25" customHeight="1">
      <x:c r="A55" s="2"/>
      <x:c r="B55" s="2"/>
    </x:row>
    <x:row r="56" ht="25" customHeight="1">
      <x:c r="A56" s="2"/>
      <x:c r="B56" s="2"/>
    </x:row>
    <x:row r="57" ht="25" customHeight="1">
      <x:c r="A57" s="2"/>
      <x:c r="B57" s="2"/>
    </x:row>
    <x:row r="58" ht="25" customHeight="1">
      <x:c r="A58" s="2"/>
      <x:c r="B58" s="2"/>
    </x:row>
    <x:row r="59" ht="25" customHeight="1">
      <x:c r="A59" s="2"/>
      <x:c r="B59" s="2"/>
    </x:row>
    <x:row r="60" ht="25" customHeight="1">
      <x:c r="A60" s="2"/>
      <x:c r="B60" s="2"/>
    </x:row>
    <x:row r="61" ht="25" customHeight="1">
      <x:c r="A61" s="2"/>
      <x:c r="B61" s="2"/>
    </x:row>
    <x:row r="62" ht="25" customHeight="1">
      <x:c r="A62" s="2"/>
      <x:c r="B62" s="2"/>
    </x:row>
    <x:row r="63" ht="25" customHeight="1">
      <x:c r="A63" s="2"/>
      <x:c r="B63" s="2"/>
    </x:row>
    <x:row r="64" ht="25" customHeight="1">
      <x:c r="A64" s="2"/>
      <x:c r="B64" s="2"/>
    </x:row>
    <x:row r="65" ht="25" customHeight="1">
      <x:c r="A65" s="2"/>
      <x:c r="B65" s="2"/>
    </x:row>
    <x:row r="66" ht="25" customHeight="1">
      <x:c r="A66" s="2"/>
      <x:c r="B66" s="2"/>
    </x:row>
    <x:row r="67" ht="25" customHeight="1">
      <x:c r="A67" s="2"/>
      <x:c r="B67" s="2"/>
    </x:row>
    <x:row r="68" ht="25" customHeight="1">
      <x:c r="A68" s="2"/>
      <x:c r="B68" s="2"/>
    </x:row>
    <x:row r="69" ht="25" customHeight="1">
      <x:c r="A69" s="2"/>
      <x:c r="B69" s="2"/>
    </x:row>
    <x:row r="70" ht="25" customHeight="1">
      <x:c r="A70" s="2"/>
      <x:c r="B70" s="2"/>
    </x:row>
    <x:row r="71" ht="25" customHeight="1">
      <x:c r="A71" s="2"/>
      <x:c r="B71" s="2"/>
    </x:row>
    <x:row r="72" ht="25" customHeight="1">
      <x:c r="A72" s="2"/>
      <x:c r="B72" s="2"/>
    </x:row>
    <x:row r="73" ht="25" customHeight="1">
      <x:c r="A73" s="2"/>
      <x:c r="B73" s="2"/>
    </x:row>
    <x:row r="74" ht="25" customHeight="1">
      <x:c r="A74" s="2"/>
      <x:c r="B74" s="2"/>
    </x:row>
    <x:row r="75" ht="25" customHeight="1">
      <x:c r="A75" s="2"/>
      <x:c r="B75" s="2"/>
    </x:row>
    <x:row r="76" ht="25" customHeight="1">
      <x:c r="A76" s="2"/>
      <x:c r="B76" s="2"/>
    </x:row>
    <x:row r="77" ht="25" customHeight="1">
      <x:c r="A77" s="2"/>
      <x:c r="B77" s="2"/>
    </x:row>
    <x:row r="78" ht="25" customHeight="1">
      <x:c r="A78" s="2"/>
      <x:c r="B78" s="2"/>
    </x:row>
    <x:row r="79" ht="25" customHeight="1">
      <x:c r="A79" s="2"/>
      <x:c r="B79" s="2"/>
    </x:row>
    <x:row r="80" ht="25" customHeight="1">
      <x:c r="A80" s="2"/>
      <x:c r="B80" s="2"/>
    </x:row>
    <x:row r="81" ht="25" customHeight="1">
      <x:c r="A81" s="2"/>
      <x:c r="B81" s="2"/>
    </x:row>
    <x:row r="82" ht="25" customHeight="1">
      <x:c r="A82" s="2"/>
      <x:c r="B82" s="2"/>
    </x:row>
    <x:row r="83" ht="25" customHeight="1">
      <x:c r="A83" s="2"/>
      <x:c r="B83" s="2"/>
    </x:row>
    <x:row r="84" ht="25" customHeight="1">
      <x:c r="A84" s="2"/>
      <x:c r="B84" s="2"/>
    </x:row>
    <x:row r="85" ht="25" customHeight="1">
      <x:c r="A85" s="2"/>
      <x:c r="B85" s="2"/>
    </x:row>
    <x:row r="86" ht="25" customHeight="1">
      <x:c r="A86" s="2"/>
      <x:c r="B86" s="2"/>
    </x:row>
    <x:row r="87" ht="25" customHeight="1">
      <x:c r="A87" s="2"/>
      <x:c r="B87" s="2"/>
    </x:row>
    <x:row r="88" ht="25" customHeight="1">
      <x:c r="A88" s="2"/>
      <x:c r="B88" s="2"/>
    </x:row>
    <x:row r="89" ht="25" customHeight="1">
      <x:c r="A89" s="2"/>
      <x:c r="B89" s="2"/>
    </x:row>
    <x:row r="90" ht="25" customHeight="1">
      <x:c r="A90" s="2"/>
      <x:c r="B90" s="2"/>
    </x:row>
    <x:row r="91" ht="25" customHeight="1">
      <x:c r="A91" s="2"/>
      <x:c r="B91" s="2"/>
    </x:row>
    <x:row r="92" ht="25" customHeight="1">
      <x:c r="A92" s="2"/>
      <x:c r="B92" s="2"/>
    </x:row>
    <x:row r="93" ht="25" customHeight="1">
      <x:c r="A93" s="2"/>
      <x:c r="B93" s="2"/>
    </x:row>
    <x:row r="94" ht="25" customHeight="1">
      <x:c r="A94" s="2"/>
      <x:c r="B94" s="2"/>
    </x:row>
    <x:row r="95" ht="25" customHeight="1">
      <x:c r="A95" s="2"/>
      <x:c r="B95" s="2"/>
    </x:row>
    <x:row r="96" ht="25" customHeight="1">
      <x:c r="A96" s="2"/>
      <x:c r="B96" s="2"/>
    </x:row>
    <x:row r="97" ht="25" customHeight="1">
      <x:c r="A97" s="2"/>
      <x:c r="B97" s="2"/>
    </x:row>
    <x:row r="98" ht="25" customHeight="1">
      <x:c r="A98" s="2"/>
      <x:c r="B98" s="2"/>
    </x:row>
    <x:row r="99" ht="25" customHeight="1">
      <x:c r="A99" s="2"/>
      <x:c r="B99" s="2"/>
    </x:row>
    <x:row r="100" ht="25" customHeight="1">
      <x:c r="A100" s="2"/>
      <x:c r="B100" s="2"/>
    </x:row>
  </x:sheetData>
  <x:pageMargins left="0.7" right="0.7" top="0.75" bottom="0.75" header="0.3" footer="0.3"/>
</x:worksheet>
</file>