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ables/table1.xml" ContentType="application/vnd.openxmlformats-officedocument.spreadsheetml.table+xml"/>
  <Override PartName="/xl/worksheets/sheet12.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03e64b79a70a45b9" /></Relationships>
</file>

<file path=xl/workbook.xml><?xml version="1.0" encoding="utf-8"?>
<x:workbook xmlns:x="http://schemas.openxmlformats.org/spreadsheetml/2006/main">
  <x:sheets>
    <x:sheet xmlns:r="http://schemas.openxmlformats.org/officeDocument/2006/relationships" name="Start Here" sheetId="1" r:id="R9be264a6485b44d8"/>
    <x:sheet xmlns:r="http://schemas.openxmlformats.org/officeDocument/2006/relationships" name="Your Inputs" sheetId="2" r:id="R4b46ba30f88a4197"/>
    <x:sheet xmlns:r="http://schemas.openxmlformats.org/officeDocument/2006/relationships" name="Transfer Bridges" sheetId="3" r:id="Rc739ee12360f4539"/>
    <x:sheet xmlns:r="http://schemas.openxmlformats.org/officeDocument/2006/relationships" name="Results" sheetId="4" r:id="R5bb8788f96544aa6"/>
    <x:sheet xmlns:r="http://schemas.openxmlformats.org/officeDocument/2006/relationships" name="Fictional Example" sheetId="5" r:id="Ra1ad1edcf3bd4805"/>
    <x:sheet xmlns:r="http://schemas.openxmlformats.org/officeDocument/2006/relationships" name="Safety Checks" sheetId="6" r:id="Rdf81b5793a5c4c64"/>
    <x:sheet xmlns:r="http://schemas.openxmlformats.org/officeDocument/2006/relationships" name="Evidence &amp; Questions" sheetId="7" r:id="Rdd227841d9b64331"/>
    <x:sheet xmlns:r="http://schemas.openxmlformats.org/officeDocument/2006/relationships" name="Questions for Advisers" sheetId="8" r:id="Ra8ecabfd7d02438d"/>
    <x:sheet xmlns:r="http://schemas.openxmlformats.org/officeDocument/2006/relationships" name="Data Dictionary" sheetId="9" r:id="R1fcdf25890194a74"/>
    <x:sheet xmlns:r="http://schemas.openxmlformats.org/officeDocument/2006/relationships" name="Sources &amp; Limits" sheetId="10" r:id="Rc9497c689a034d0a"/>
    <x:sheet xmlns:r="http://schemas.openxmlformats.org/officeDocument/2006/relationships" name="Review Actions" sheetId="11" r:id="Rbefa1ed77f2a4cd6"/>
    <x:sheet xmlns:r="http://schemas.openxmlformats.org/officeDocument/2006/relationships" name="Use and Limits" sheetId="12" r:id="R5245e1b43bb04e6c"/>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Red]($#,##0);-"/>
    <x:numFmt numFmtId="201" formatCode="0.0%;[Red](0.0%);-"/>
    <x:numFmt numFmtId="202" formatCode="#,##0.00;(#,##0.00);&quot;–&quot;"/>
    <x:numFmt numFmtId="203" formatCode="yyyy-mm-dd"/>
  </x:numFmts>
  <x:fonts count="25">
    <x:font>
      <x:sz val="11"/>
      <x:name val="Carlito"/>
    </x:font>
    <x:font>
      <x:b/>
      <x:sz val="18"/>
      <x:color rgb="FFFFFFFF"/>
      <x:name val="Carlito"/>
    </x:font>
    <x:font>
      <x:sz val="10"/>
      <x:color rgb="FF173B4B"/>
      <x:name val="Carlito"/>
    </x:font>
    <x:font>
      <x:b/>
      <x:sz val="11"/>
      <x:color rgb="FF173B4B"/>
      <x:name val="Carlito"/>
    </x:font>
    <x:font>
      <x:sz val="11"/>
      <x:color rgb="FF0000FF"/>
      <x:name val="Carlito"/>
    </x:font>
    <x:font>
      <x:sz val="11"/>
      <x:color rgb="FF008000"/>
      <x:name val="Carlito"/>
    </x:font>
    <x:font>
      <x:sz val="11"/>
      <x:color rgb="FF9E3F35"/>
      <x:name val="Carlito"/>
    </x:font>
    <x:font>
      <x:b/>
      <x:sz val="11"/>
      <x:color rgb="FFFFFFFF"/>
      <x:name val="Carlito"/>
    </x:font>
    <x:font>
      <x:sz val="11"/>
      <x:color rgb="FF173B4B"/>
      <x:name val="Carlito"/>
    </x:font>
    <x:font>
      <x:b/>
      <x:sz val="9"/>
      <x:color rgb="FFFFFFFF"/>
      <x:name val="Carlito"/>
    </x:font>
    <x:font>
      <x:sz val="9"/>
      <x:color rgb="FF000000"/>
      <x:name val="Carlito"/>
    </x:font>
    <x:font>
      <x:b/>
      <x:sz val="11"/>
      <x:color rgb="FF9E3F35"/>
      <x:name val="Carlito"/>
    </x:font>
    <x:font>
      <x:sz val="9"/>
      <x:color rgb="FF0000FF"/>
      <x:name val="Carlito"/>
    </x:font>
    <x:font>
      <x:b/>
      <x:sz val="9"/>
      <x:color rgb="FF008000"/>
      <x:name val="Carlito"/>
    </x:font>
    <x:font>
      <x:sz val="11"/>
      <x:color rgb="FF185ABD"/>
      <x:name val="Arial"/>
    </x:font>
    <x:font>
      <x:sz val="11"/>
      <x:color rgb="FF185ABD"/>
      <x:name val="Carlito"/>
    </x:font>
    <x:font>
      <x:b/>
      <x:sz val="11"/>
      <x:color rgb="FFFFFFFF"/>
      <x:name val="Arial"/>
    </x:font>
    <x:font>
      <x:sz val="11"/>
      <x:color rgb="FF173648"/>
      <x:name val="Arial"/>
    </x:font>
    <x:font>
      <x:b/>
      <x:sz val="15"/>
      <x:color rgb="FF173648"/>
      <x:name val="Arial"/>
    </x:font>
    <x:font>
      <x:b/>
      <x:sz val="11"/>
      <x:color rgb="FF173648"/>
      <x:name val="Arial"/>
    </x:font>
    <x:font>
      <x:b/>
      <x:sz val="9"/>
      <x:color rgb="FF173648"/>
      <x:name val="Carlito"/>
    </x:font>
    <x:font>
      <x:sz val="9"/>
      <x:color rgb="FF173648"/>
      <x:name val="Carlito"/>
    </x:font>
    <x:font>
      <x:sz val="11"/>
      <x:color rgb="FF173648"/>
      <x:name val="Carlito"/>
    </x:font>
    <x:font>
      <x:b/>
      <x:sz val="11"/>
      <x:color rgb="FF173648"/>
      <x:name val="Carlito"/>
    </x:font>
    <x:font>
      <x:sz val="10"/>
      <x:color rgb="FF173648"/>
      <x:name val="Carlito"/>
    </x:font>
  </x:fonts>
  <x:fills count="13">
    <x:fill>
      <x:patternFill patternType="none"/>
    </x:fill>
    <x:fill>
      <x:patternFill patternType="gray125"/>
    </x:fill>
    <x:fill>
      <x:patternFill patternType="solid">
        <x:fgColor rgb="FF173B4B"/>
      </x:patternFill>
    </x:fill>
    <x:fill>
      <x:patternFill patternType="solid">
        <x:fgColor rgb="FFDCECF4"/>
      </x:patternFill>
    </x:fill>
    <x:fill>
      <x:patternFill patternType="solid">
        <x:fgColor rgb="FFF3F0E8"/>
      </x:patternFill>
    </x:fill>
    <x:fill>
      <x:patternFill patternType="solid">
        <x:fgColor rgb="FFFFF2CC"/>
      </x:patternFill>
    </x:fill>
    <x:fill>
      <x:patternFill patternType="solid">
        <x:fgColor rgb="FFE8F2EC"/>
      </x:patternFill>
    </x:fill>
    <x:fill>
      <x:patternFill patternType="solid">
        <x:fgColor rgb="FFF6E7E3"/>
      </x:patternFill>
    </x:fill>
    <x:fill>
      <x:patternFill patternType="solid">
        <x:fgColor rgb="FFFFFDF8"/>
      </x:patternFill>
    </x:fill>
    <x:fill>
      <x:patternFill patternType="solid">
        <x:fgColor rgb="FF1F6895"/>
      </x:patternFill>
    </x:fill>
    <x:fill>
      <x:patternFill patternType="solid">
        <x:fgColor rgb="FFF2E8CF"/>
      </x:patternFill>
    </x:fill>
    <x:fill>
      <x:patternFill patternType="solid">
        <x:fgColor rgb="FFFFF2CC"/>
      </x:patternFill>
    </x:fill>
    <x:fill>
      <x:patternFill patternType="solid">
        <x:fgColor rgb="FF173648"/>
      </x:patternFill>
    </x:fill>
  </x:fills>
  <x:borders count="29">
    <x:border/>
    <x:border>
      <x:right style="thin">
        <x:color rgb="FFD7D0C1"/>
      </x:right>
    </x:border>
    <x:border>
      <x:left style="thin">
        <x:color rgb="FFD7D0C1"/>
      </x:left>
      <x:right style="thin">
        <x:color rgb="FFD7D0C1"/>
      </x:right>
    </x:border>
    <x:border>
      <x:left style="thin">
        <x:color rgb="FFD7D0C1"/>
      </x:left>
    </x:border>
    <x:border>
      <x:bottom style="thin">
        <x:color rgb="FFD7D0C1"/>
      </x:bottom>
    </x:border>
    <x:border>
      <x:top style="thin">
        <x:color rgb="FFD7D0C1"/>
      </x:top>
      <x:bottom style="thin">
        <x:color rgb="FFD7D0C1"/>
      </x:bottom>
    </x:border>
    <x:border>
      <x:left style="thin">
        <x:color rgb="FFB28A35"/>
      </x:left>
      <x:right style="thin">
        <x:color rgb="FFB28A35"/>
      </x:right>
      <x:top style="thin">
        <x:color rgb="FFB28A35"/>
      </x:top>
      <x:bottom style="thin">
        <x:color rgb="FFD7D0C1"/>
      </x:bottom>
    </x:border>
    <x:border>
      <x:left style="thin">
        <x:color rgb="FFB28A35"/>
      </x:left>
      <x:right style="thin">
        <x:color rgb="FFB28A35"/>
      </x:right>
      <x:top style="thin">
        <x:color rgb="FFD7D0C1"/>
      </x:top>
      <x:bottom style="thin">
        <x:color rgb="FFD7D0C1"/>
      </x:bottom>
    </x:border>
    <x:border>
      <x:left style="thin">
        <x:color rgb="FFB28A35"/>
      </x:left>
      <x:right style="thin">
        <x:color rgb="FFB28A35"/>
      </x:right>
      <x:top style="thin">
        <x:color rgb="FFD7D0C1"/>
      </x:top>
      <x:bottom style="thin">
        <x:color rgb="FFB28A35"/>
      </x:bottom>
    </x:border>
    <x:border>
      <x:left style="thin">
        <x:color rgb="FF5F8D78"/>
      </x:left>
      <x:top style="thin">
        <x:color rgb="FF5F8D78"/>
      </x:top>
      <x:bottom style="thin">
        <x:color rgb="FFD7D0C1"/>
      </x:bottom>
    </x:border>
    <x:border>
      <x:top style="thin">
        <x:color rgb="FF5F8D78"/>
      </x:top>
      <x:bottom style="thin">
        <x:color rgb="FFD7D0C1"/>
      </x:bottom>
    </x:border>
    <x:border>
      <x:right style="thin">
        <x:color rgb="FF5F8D78"/>
      </x:right>
      <x:top style="thin">
        <x:color rgb="FF5F8D78"/>
      </x:top>
      <x:bottom style="thin">
        <x:color rgb="FFD7D0C1"/>
      </x:bottom>
    </x:border>
    <x:border>
      <x:left style="thin">
        <x:color rgb="FF5F8D78"/>
      </x:left>
      <x:top style="thin">
        <x:color rgb="FFD7D0C1"/>
      </x:top>
      <x:bottom style="thin">
        <x:color rgb="FFD7D0C1"/>
      </x:bottom>
    </x:border>
    <x:border>
      <x:right style="thin">
        <x:color rgb="FF5F8D78"/>
      </x:right>
      <x:top style="thin">
        <x:color rgb="FFD7D0C1"/>
      </x:top>
      <x:bottom style="thin">
        <x:color rgb="FFD7D0C1"/>
      </x:bottom>
    </x:border>
    <x:border>
      <x:left style="thin">
        <x:color rgb="FF5F8D78"/>
      </x:left>
      <x:top style="thin">
        <x:color rgb="FFD7D0C1"/>
      </x:top>
      <x:bottom style="thin">
        <x:color rgb="FF5F8D78"/>
      </x:bottom>
    </x:border>
    <x:border>
      <x:top style="thin">
        <x:color rgb="FFD7D0C1"/>
      </x:top>
      <x:bottom style="thin">
        <x:color rgb="FF5F8D78"/>
      </x:bottom>
    </x:border>
    <x:border>
      <x:right style="thin">
        <x:color rgb="FF5F8D78"/>
      </x:right>
      <x:top style="thin">
        <x:color rgb="FFD7D0C1"/>
      </x:top>
      <x:bottom style="thin">
        <x:color rgb="FF5F8D78"/>
      </x:bottom>
    </x:border>
    <x:border>
      <x:left style="thin">
        <x:color rgb="FF5F8D78"/>
      </x:left>
      <x:right style="thin">
        <x:color rgb="FF5F8D78"/>
      </x:right>
      <x:top style="thin">
        <x:color rgb="FF5F8D78"/>
      </x:top>
      <x:bottom style="thin">
        <x:color rgb="FFD7D0C1"/>
      </x:bottom>
    </x:border>
    <x:border>
      <x:left style="thin">
        <x:color rgb="FF5F8D78"/>
      </x:left>
      <x:right style="thin">
        <x:color rgb="FF5F8D78"/>
      </x:right>
      <x:top style="thin">
        <x:color rgb="FFD7D0C1"/>
      </x:top>
      <x:bottom style="thin">
        <x:color rgb="FFD7D0C1"/>
      </x:bottom>
    </x:border>
    <x:border>
      <x:left style="thin">
        <x:color rgb="FF5F8D78"/>
      </x:left>
      <x:right style="thin">
        <x:color rgb="FF5F8D78"/>
      </x:right>
      <x:top style="thin">
        <x:color rgb="FFD7D0C1"/>
      </x:top>
      <x:bottom style="thin">
        <x:color rgb="FF5F8D78"/>
      </x:bottom>
    </x:border>
    <x:border>
      <x:left style="thin">
        <x:color rgb="FFB28A35"/>
      </x:left>
      <x:top style="thin">
        <x:color rgb="FFB28A35"/>
      </x:top>
      <x:bottom style="thin">
        <x:color rgb="FFD7D0C1"/>
      </x:bottom>
    </x:border>
    <x:border>
      <x:top style="thin">
        <x:color rgb="FFB28A35"/>
      </x:top>
      <x:bottom style="thin">
        <x:color rgb="FFD7D0C1"/>
      </x:bottom>
    </x:border>
    <x:border>
      <x:right style="thin">
        <x:color rgb="FFB28A35"/>
      </x:right>
      <x:top style="thin">
        <x:color rgb="FFB28A35"/>
      </x:top>
      <x:bottom style="thin">
        <x:color rgb="FFD7D0C1"/>
      </x:bottom>
    </x:border>
    <x:border>
      <x:left style="thin">
        <x:color rgb="FFB28A35"/>
      </x:left>
      <x:top style="thin">
        <x:color rgb="FFD7D0C1"/>
      </x:top>
      <x:bottom style="thin">
        <x:color rgb="FFD7D0C1"/>
      </x:bottom>
    </x:border>
    <x:border>
      <x:right style="thin">
        <x:color rgb="FFB28A35"/>
      </x:right>
      <x:top style="thin">
        <x:color rgb="FFD7D0C1"/>
      </x:top>
      <x:bottom style="thin">
        <x:color rgb="FFD7D0C1"/>
      </x:bottom>
    </x:border>
    <x:border>
      <x:left style="thin">
        <x:color rgb="FFB28A35"/>
      </x:left>
      <x:top style="thin">
        <x:color rgb="FFD7D0C1"/>
      </x:top>
      <x:bottom style="thin">
        <x:color rgb="FFB28A35"/>
      </x:bottom>
    </x:border>
    <x:border>
      <x:top style="thin">
        <x:color rgb="FFD7D0C1"/>
      </x:top>
      <x:bottom style="thin">
        <x:color rgb="FFB28A35"/>
      </x:bottom>
    </x:border>
    <x:border>
      <x:right style="thin">
        <x:color rgb="FFB28A35"/>
      </x:right>
      <x:top style="thin">
        <x:color rgb="FFD7D0C1"/>
      </x:top>
      <x:bottom style="thin">
        <x:color rgb="FFB28A35"/>
      </x:bottom>
    </x:border>
    <x:border>
      <x:bottom style="thin">
        <x:color rgb="FFD3DDE2"/>
      </x:bottom>
    </x:border>
  </x:borders>
  <x:cellStyleXfs count="1">
    <x:xf numFmtId="0" fontId="0" fillId="0" borderId="0"/>
  </x:cellStyleXfs>
  <x:cellXfs count="14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0" fillId="7" borderId="0" xfId="0" applyNumberFormat="1" applyFont="1" applyFill="1" applyBorder="1"/>
    <x:xf numFmtId="0" fontId="6" fillId="7" borderId="0"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vertical="center"/>
    </x:xf>
    <x:xf numFmtId="0" fontId="0" fillId="8" borderId="0" xfId="0" applyNumberFormat="1" applyFont="1" applyFill="1" applyBorder="1"/>
    <x:xf numFmtId="0" fontId="8" fillId="8" borderId="0" xfId="0" applyNumberFormat="1" applyFont="1" applyFill="1" applyBorder="1"/>
    <x:xf numFmtId="0" fontId="8" fillId="8" borderId="0" xfId="0" applyNumberFormat="1" applyFont="1" applyFill="1" applyBorder="1" applyAlignment="1">
      <x:alignment wrapText="1"/>
    </x:xf>
    <x:xf numFmtId="0" fontId="8" fillId="8" borderId="0" xfId="0" applyNumberFormat="1" applyFont="1" applyFill="1" applyBorder="1" applyAlignment="1">
      <x:alignment vertical="center" wrapText="1"/>
    </x:xf>
    <x:xf numFmtId="0" fontId="0" fillId="9" borderId="0" xfId="0" applyNumberFormat="1" applyFont="1" applyFill="1" applyBorder="1"/>
    <x:xf numFmtId="0" fontId="9" fillId="9" borderId="0" xfId="0" applyNumberFormat="1" applyFont="1" applyFill="1" applyBorder="1"/>
    <x:xf numFmtId="0" fontId="9" fillId="9" borderId="1" xfId="0" applyNumberFormat="1" applyFont="1" applyFill="1" applyBorder="1"/>
    <x:xf numFmtId="0" fontId="9" fillId="9" borderId="2" xfId="0" applyNumberFormat="1" applyFont="1" applyFill="1" applyBorder="1"/>
    <x:xf numFmtId="0" fontId="9" fillId="9" borderId="3" xfId="0" applyNumberFormat="1" applyFont="1" applyFill="1" applyBorder="1"/>
    <x:xf numFmtId="0" fontId="9" fillId="9" borderId="1" xfId="0" applyNumberFormat="1" applyFont="1" applyFill="1" applyBorder="1" applyAlignment="1">
      <x:alignment wrapText="1"/>
    </x:xf>
    <x:xf numFmtId="0" fontId="9" fillId="9" borderId="2" xfId="0" applyNumberFormat="1" applyFont="1" applyFill="1" applyBorder="1" applyAlignment="1">
      <x:alignment wrapText="1"/>
    </x:xf>
    <x:xf numFmtId="0" fontId="9" fillId="9" borderId="3" xfId="0" applyNumberFormat="1" applyFont="1" applyFill="1" applyBorder="1" applyAlignment="1">
      <x:alignment wrapText="1"/>
    </x:xf>
    <x:xf numFmtId="0" fontId="9" fillId="9" borderId="1" xfId="0" applyNumberFormat="1" applyFont="1" applyFill="1" applyBorder="1" applyAlignment="1">
      <x:alignment vertical="center" wrapText="1"/>
    </x:xf>
    <x:xf numFmtId="0" fontId="9" fillId="9" borderId="2" xfId="0" applyNumberFormat="1" applyFont="1" applyFill="1" applyBorder="1" applyAlignment="1">
      <x:alignment vertical="center" wrapText="1"/>
    </x:xf>
    <x:xf numFmtId="0" fontId="9" fillId="9" borderId="3" xfId="0" applyNumberFormat="1" applyFont="1" applyFill="1" applyBorder="1" applyAlignment="1">
      <x:alignment vertical="center" wrapText="1"/>
    </x:xf>
    <x:xf numFmtId="0" fontId="10" fillId="8" borderId="0" xfId="0" applyNumberFormat="1" applyFont="1" applyFill="1" applyBorder="1"/>
    <x:xf numFmtId="0" fontId="10" fillId="8" borderId="4" xfId="0" applyNumberFormat="1" applyFont="1" applyFill="1" applyBorder="1"/>
    <x:xf numFmtId="0" fontId="10" fillId="8" borderId="4" xfId="0" applyNumberFormat="1" applyFont="1" applyFill="1" applyBorder="1" applyAlignment="1">
      <x:alignment wrapText="1"/>
    </x:xf>
    <x:xf numFmtId="0" fontId="10" fillId="8" borderId="4" xfId="0" applyNumberFormat="1" applyFont="1" applyFill="1" applyBorder="1" applyAlignment="1">
      <x:alignment vertical="top" wrapText="1"/>
    </x:xf>
    <x:xf numFmtId="0" fontId="10" fillId="8" borderId="5" xfId="0" applyNumberFormat="1" applyFont="1" applyFill="1" applyBorder="1"/>
    <x:xf numFmtId="0" fontId="10" fillId="8" borderId="5" xfId="0" applyNumberFormat="1" applyFont="1" applyFill="1" applyBorder="1" applyAlignment="1">
      <x:alignment wrapText="1"/>
    </x:xf>
    <x:xf numFmtId="0" fontId="10" fillId="8" borderId="5" xfId="0" applyNumberFormat="1" applyFont="1" applyFill="1" applyBorder="1" applyAlignment="1">
      <x:alignment vertical="top" wrapText="1"/>
    </x:xf>
    <x:xf numFmtId="0" fontId="11" fillId="7" borderId="0" xfId="0" applyNumberFormat="1" applyFont="1" applyFill="1" applyBorder="1"/>
    <x:xf numFmtId="0" fontId="11" fillId="7" borderId="0" xfId="0" applyNumberFormat="1" applyFont="1" applyFill="1" applyBorder="1" applyAlignment="1">
      <x:alignment wrapText="1"/>
    </x:xf>
    <x:xf numFmtId="0" fontId="11" fillId="7" borderId="0" xfId="0" applyNumberFormat="1" applyFont="1" applyFill="1" applyBorder="1" applyAlignment="1">
      <x:alignment vertical="center" wrapText="1"/>
    </x:xf>
    <x:xf numFmtId="0" fontId="0" fillId="10" borderId="0" xfId="0" applyNumberFormat="1" applyFont="1" applyFill="1" applyBorder="1"/>
    <x:xf numFmtId="0" fontId="8" fillId="10" borderId="0" xfId="0" applyNumberFormat="1" applyFont="1" applyFill="1" applyBorder="1"/>
    <x:xf numFmtId="0" fontId="8" fillId="10" borderId="0" xfId="0" applyNumberFormat="1" applyFont="1" applyFill="1" applyBorder="1" applyAlignment="1">
      <x:alignment wrapText="1"/>
    </x:xf>
    <x:xf numFmtId="0" fontId="8" fillId="10" borderId="0" xfId="0" applyNumberFormat="1" applyFont="1" applyFill="1" applyBorder="1" applyAlignment="1">
      <x:alignment vertical="center" wrapText="1"/>
    </x:xf>
    <x:xf numFmtId="0" fontId="10" fillId="5" borderId="4" xfId="0" applyNumberFormat="1" applyFont="1" applyFill="1" applyBorder="1" applyAlignment="1">
      <x:alignment vertical="top" wrapText="1"/>
    </x:xf>
    <x:xf numFmtId="0" fontId="10" fillId="5" borderId="5" xfId="0" applyNumberFormat="1" applyFont="1" applyFill="1" applyBorder="1" applyAlignment="1">
      <x:alignment vertical="top" wrapText="1"/>
    </x:xf>
    <x:xf numFmtId="0" fontId="12" fillId="5" borderId="4" xfId="0" applyNumberFormat="1" applyFont="1" applyFill="1" applyBorder="1" applyAlignment="1">
      <x:alignment vertical="top" wrapText="1"/>
    </x:xf>
    <x:xf numFmtId="0" fontId="12" fillId="5" borderId="5" xfId="0" applyNumberFormat="1" applyFont="1" applyFill="1" applyBorder="1" applyAlignment="1">
      <x:alignment vertical="top" wrapText="1"/>
    </x:xf>
    <x:xf numFmtId="0" fontId="12" fillId="5" borderId="6" xfId="0" applyNumberFormat="1" applyFont="1" applyFill="1" applyBorder="1" applyAlignment="1">
      <x:alignment vertical="top" wrapText="1"/>
    </x:xf>
    <x:xf numFmtId="0" fontId="12" fillId="5" borderId="7" xfId="0" applyNumberFormat="1" applyFont="1" applyFill="1" applyBorder="1" applyAlignment="1">
      <x:alignment vertical="top" wrapText="1"/>
    </x:xf>
    <x:xf numFmtId="0" fontId="12" fillId="5" borderId="8" xfId="0" applyNumberFormat="1" applyFont="1" applyFill="1" applyBorder="1" applyAlignment="1">
      <x:alignment vertical="top" wrapText="1"/>
    </x:xf>
    <x:xf numFmtId="200" fontId="12" fillId="5" borderId="6" xfId="0" applyNumberFormat="1" applyFont="1" applyFill="1" applyBorder="1" applyAlignment="1">
      <x:alignment vertical="top" wrapText="1"/>
    </x:xf>
    <x:xf numFmtId="200" fontId="12" fillId="5" borderId="7" xfId="0" applyNumberFormat="1" applyFont="1" applyFill="1" applyBorder="1" applyAlignment="1">
      <x:alignment vertical="top" wrapText="1"/>
    </x:xf>
    <x:xf numFmtId="201" fontId="12" fillId="5" borderId="7" xfId="0" applyNumberFormat="1" applyFont="1" applyFill="1" applyBorder="1" applyAlignment="1">
      <x:alignment vertical="top" wrapText="1"/>
    </x:xf>
    <x:xf numFmtId="200" fontId="12" fillId="5" borderId="8" xfId="0" applyNumberFormat="1" applyFont="1" applyFill="1" applyBorder="1" applyAlignment="1">
      <x:alignment vertical="top" wrapText="1"/>
    </x:xf>
    <x:xf numFmtId="0" fontId="10" fillId="6" borderId="4" xfId="0" applyNumberFormat="1" applyFont="1" applyFill="1" applyBorder="1" applyAlignment="1">
      <x:alignment vertical="top" wrapText="1"/>
    </x:xf>
    <x:xf numFmtId="0" fontId="10" fillId="6" borderId="5" xfId="0" applyNumberFormat="1" applyFont="1" applyFill="1" applyBorder="1" applyAlignment="1">
      <x:alignment vertical="top" wrapText="1"/>
    </x:xf>
    <x:xf numFmtId="0" fontId="13" fillId="6" borderId="4" xfId="0" applyNumberFormat="1" applyFont="1" applyFill="1" applyBorder="1" applyAlignment="1">
      <x:alignment vertical="top" wrapText="1"/>
    </x:xf>
    <x:xf numFmtId="0" fontId="13" fillId="6" borderId="5" xfId="0" applyNumberFormat="1" applyFont="1" applyFill="1" applyBorder="1" applyAlignment="1">
      <x:alignment vertical="top" wrapText="1"/>
    </x:xf>
    <x:xf numFmtId="0" fontId="13" fillId="6" borderId="9" xfId="0" applyNumberFormat="1" applyFont="1" applyFill="1" applyBorder="1" applyAlignment="1">
      <x:alignment vertical="top" wrapText="1"/>
    </x:xf>
    <x:xf numFmtId="0" fontId="13" fillId="6" borderId="10" xfId="0" applyNumberFormat="1" applyFont="1" applyFill="1" applyBorder="1" applyAlignment="1">
      <x:alignment vertical="top" wrapText="1"/>
    </x:xf>
    <x:xf numFmtId="0" fontId="13" fillId="6" borderId="11" xfId="0" applyNumberFormat="1" applyFont="1" applyFill="1" applyBorder="1" applyAlignment="1">
      <x:alignment vertical="top" wrapText="1"/>
    </x:xf>
    <x:xf numFmtId="0" fontId="13" fillId="6" borderId="12" xfId="0" applyNumberFormat="1" applyFont="1" applyFill="1" applyBorder="1" applyAlignment="1">
      <x:alignment vertical="top" wrapText="1"/>
    </x:xf>
    <x:xf numFmtId="0" fontId="13" fillId="6" borderId="13" xfId="0" applyNumberFormat="1" applyFont="1" applyFill="1" applyBorder="1" applyAlignment="1">
      <x:alignment vertical="top" wrapText="1"/>
    </x:xf>
    <x:xf numFmtId="0" fontId="13" fillId="6" borderId="14" xfId="0" applyNumberFormat="1" applyFont="1" applyFill="1" applyBorder="1" applyAlignment="1">
      <x:alignment vertical="top" wrapText="1"/>
    </x:xf>
    <x:xf numFmtId="0" fontId="13" fillId="6" borderId="15" xfId="0" applyNumberFormat="1" applyFont="1" applyFill="1" applyBorder="1" applyAlignment="1">
      <x:alignment vertical="top" wrapText="1"/>
    </x:xf>
    <x:xf numFmtId="0" fontId="13" fillId="6" borderId="16" xfId="0" applyNumberFormat="1" applyFont="1" applyFill="1" applyBorder="1" applyAlignment="1">
      <x:alignment vertical="top" wrapText="1"/>
    </x:xf>
    <x:xf numFmtId="200" fontId="13" fillId="6" borderId="9" xfId="0" applyNumberFormat="1" applyFont="1" applyFill="1" applyBorder="1" applyAlignment="1">
      <x:alignment vertical="top" wrapText="1"/>
    </x:xf>
    <x:xf numFmtId="200" fontId="13" fillId="6" borderId="10" xfId="0" applyNumberFormat="1" applyFont="1" applyFill="1" applyBorder="1" applyAlignment="1">
      <x:alignment vertical="top" wrapText="1"/>
    </x:xf>
    <x:xf numFmtId="200" fontId="13" fillId="6" borderId="11" xfId="0" applyNumberFormat="1" applyFont="1" applyFill="1" applyBorder="1" applyAlignment="1">
      <x:alignment vertical="top" wrapText="1"/>
    </x:xf>
    <x:xf numFmtId="200" fontId="13" fillId="6" borderId="12" xfId="0" applyNumberFormat="1" applyFont="1" applyFill="1" applyBorder="1" applyAlignment="1">
      <x:alignment vertical="top" wrapText="1"/>
    </x:xf>
    <x:xf numFmtId="200" fontId="13" fillId="6" borderId="5" xfId="0" applyNumberFormat="1" applyFont="1" applyFill="1" applyBorder="1" applyAlignment="1">
      <x:alignment vertical="top" wrapText="1"/>
    </x:xf>
    <x:xf numFmtId="200" fontId="13" fillId="6" borderId="13" xfId="0" applyNumberFormat="1" applyFont="1" applyFill="1" applyBorder="1" applyAlignment="1">
      <x:alignment vertical="top" wrapText="1"/>
    </x:xf>
    <x:xf numFmtId="200" fontId="13" fillId="6" borderId="14" xfId="0" applyNumberFormat="1" applyFont="1" applyFill="1" applyBorder="1" applyAlignment="1">
      <x:alignment vertical="top" wrapText="1"/>
    </x:xf>
    <x:xf numFmtId="200" fontId="13" fillId="6" borderId="15" xfId="0" applyNumberFormat="1" applyFont="1" applyFill="1" applyBorder="1" applyAlignment="1">
      <x:alignment vertical="top" wrapText="1"/>
    </x:xf>
    <x:xf numFmtId="200" fontId="13" fillId="6" borderId="16" xfId="0" applyNumberFormat="1" applyFont="1" applyFill="1" applyBorder="1" applyAlignment="1">
      <x:alignment vertical="top" wrapText="1"/>
    </x:xf>
    <x:xf numFmtId="0" fontId="13" fillId="6" borderId="17" xfId="0" applyNumberFormat="1" applyFont="1" applyFill="1" applyBorder="1" applyAlignment="1">
      <x:alignment vertical="top" wrapText="1"/>
    </x:xf>
    <x:xf numFmtId="0" fontId="13" fillId="6" borderId="18" xfId="0" applyNumberFormat="1" applyFont="1" applyFill="1" applyBorder="1" applyAlignment="1">
      <x:alignment vertical="top" wrapText="1"/>
    </x:xf>
    <x:xf numFmtId="0" fontId="13" fillId="6" borderId="19" xfId="0" applyNumberFormat="1" applyFont="1" applyFill="1" applyBorder="1" applyAlignment="1">
      <x:alignment vertical="top" wrapText="1"/>
    </x:xf>
    <x:xf numFmtId="200" fontId="13" fillId="6" borderId="17" xfId="0" applyNumberFormat="1" applyFont="1" applyFill="1" applyBorder="1" applyAlignment="1">
      <x:alignment vertical="top" wrapText="1"/>
    </x:xf>
    <x:xf numFmtId="200" fontId="13" fillId="6" borderId="18" xfId="0" applyNumberFormat="1" applyFont="1" applyFill="1" applyBorder="1" applyAlignment="1">
      <x:alignment vertical="top" wrapText="1"/>
    </x:xf>
    <x:xf numFmtId="200" fontId="13" fillId="6" borderId="19" xfId="0" applyNumberFormat="1" applyFont="1" applyFill="1" applyBorder="1" applyAlignment="1">
      <x:alignment vertical="top" wrapText="1"/>
    </x:xf>
    <x:xf numFmtId="0" fontId="2" fillId="10" borderId="0" xfId="0" applyNumberFormat="1" applyFont="1" applyFill="1" applyBorder="1"/>
    <x:xf numFmtId="0" fontId="2" fillId="10" borderId="0" xfId="0" applyNumberFormat="1" applyFont="1" applyFill="1" applyBorder="1" applyAlignment="1">
      <x:alignment wrapText="1"/>
    </x:xf>
    <x:xf numFmtId="0" fontId="2" fillId="10" borderId="0" xfId="0" applyNumberFormat="1" applyFont="1" applyFill="1" applyBorder="1" applyAlignment="1">
      <x:alignment vertical="center" wrapText="1"/>
    </x:xf>
    <x:xf numFmtId="200" fontId="10" fillId="8" borderId="4" xfId="0" applyNumberFormat="1" applyFont="1" applyFill="1" applyBorder="1" applyAlignment="1">
      <x:alignment vertical="top" wrapText="1"/>
    </x:xf>
    <x:xf numFmtId="200" fontId="10" fillId="8" borderId="5" xfId="0" applyNumberFormat="1" applyFont="1" applyFill="1" applyBorder="1" applyAlignment="1">
      <x:alignment vertical="top" wrapText="1"/>
    </x:xf>
    <x:xf numFmtId="0" fontId="12" fillId="5" borderId="20" xfId="0" applyNumberFormat="1" applyFont="1" applyFill="1" applyBorder="1" applyAlignment="1">
      <x:alignment vertical="top" wrapText="1"/>
    </x:xf>
    <x:xf numFmtId="0" fontId="12" fillId="5" borderId="21" xfId="0" applyNumberFormat="1" applyFont="1" applyFill="1" applyBorder="1" applyAlignment="1">
      <x:alignment vertical="top" wrapText="1"/>
    </x:xf>
    <x:xf numFmtId="0" fontId="12" fillId="5" borderId="22" xfId="0" applyNumberFormat="1" applyFont="1" applyFill="1" applyBorder="1" applyAlignment="1">
      <x:alignment vertical="top" wrapText="1"/>
    </x:xf>
    <x:xf numFmtId="0" fontId="12" fillId="5" borderId="23" xfId="0" applyNumberFormat="1" applyFont="1" applyFill="1" applyBorder="1" applyAlignment="1">
      <x:alignment vertical="top" wrapText="1"/>
    </x:xf>
    <x:xf numFmtId="0" fontId="12" fillId="5" borderId="24" xfId="0" applyNumberFormat="1" applyFont="1" applyFill="1" applyBorder="1" applyAlignment="1">
      <x:alignment vertical="top" wrapText="1"/>
    </x:xf>
    <x:xf numFmtId="0" fontId="12" fillId="5" borderId="25" xfId="0" applyNumberFormat="1" applyFont="1" applyFill="1" applyBorder="1" applyAlignment="1">
      <x:alignment vertical="top" wrapText="1"/>
    </x:xf>
    <x:xf numFmtId="0" fontId="12" fillId="5" borderId="26" xfId="0" applyNumberFormat="1" applyFont="1" applyFill="1" applyBorder="1" applyAlignment="1">
      <x:alignment vertical="top" wrapText="1"/>
    </x:xf>
    <x:xf numFmtId="0" fontId="12" fillId="5" borderId="27" xfId="0" applyNumberFormat="1" applyFont="1" applyFill="1" applyBorder="1" applyAlignment="1">
      <x:alignment vertical="top" wrapText="1"/>
    </x:xf>
    <x:xf numFmtId="200" fontId="12" fillId="11" borderId="6" xfId="0" applyNumberFormat="1" applyFont="1" applyFill="1" applyBorder="1" applyAlignment="1">
      <x:alignment vertical="top" wrapText="1"/>
    </x:xf>
    <x:xf numFmtId="200" fontId="12" fillId="11" borderId="7" xfId="0" applyNumberFormat="1" applyFont="1" applyFill="1" applyBorder="1" applyAlignment="1">
      <x:alignment vertical="top" wrapText="1"/>
    </x:xf>
    <x:xf numFmtId="201" fontId="12" fillId="11" borderId="7" xfId="0" applyNumberFormat="1" applyFont="1" applyFill="1" applyBorder="1" applyAlignment="1">
      <x:alignment vertical="top" wrapText="1"/>
    </x:xf>
    <x:xf numFmtId="200" fontId="12" fillId="11" borderId="8" xfId="0" applyNumberFormat="1" applyFont="1" applyFill="1" applyBorder="1" applyAlignment="1">
      <x:alignment vertical="top" wrapText="1"/>
    </x:xf>
    <x:xf numFmtId="200" fontId="14" fillId="11" borderId="6" xfId="0" applyNumberFormat="1" applyFont="1" applyFill="1" applyBorder="1" applyAlignment="1">
      <x:alignment vertical="top" wrapText="1"/>
    </x:xf>
    <x:xf numFmtId="200" fontId="14" fillId="11" borderId="7" xfId="0" applyNumberFormat="1" applyFont="1" applyFill="1" applyBorder="1" applyAlignment="1">
      <x:alignment vertical="top" wrapText="1"/>
    </x:xf>
    <x:xf numFmtId="201" fontId="14" fillId="11" borderId="7" xfId="0" applyNumberFormat="1" applyFont="1" applyFill="1" applyBorder="1" applyAlignment="1">
      <x:alignment vertical="top" wrapText="1"/>
    </x:xf>
    <x:xf numFmtId="200" fontId="14" fillId="11" borderId="8" xfId="0" applyNumberFormat="1" applyFont="1" applyFill="1" applyBorder="1" applyAlignment="1">
      <x:alignment vertical="top" wrapText="1"/>
    </x:xf>
    <x:xf numFmtId="202" fontId="14" fillId="11" borderId="6" xfId="0" applyNumberFormat="1" applyFont="1" applyFill="1" applyBorder="1" applyAlignment="1">
      <x:alignment vertical="top" wrapText="1"/>
    </x:xf>
    <x:xf numFmtId="202" fontId="14" fillId="11" borderId="7" xfId="0" applyNumberFormat="1" applyFont="1" applyFill="1" applyBorder="1" applyAlignment="1">
      <x:alignment vertical="top" wrapText="1"/>
    </x:xf>
    <x:xf numFmtId="202" fontId="14" fillId="11" borderId="8" xfId="0" applyNumberFormat="1" applyFont="1" applyFill="1" applyBorder="1" applyAlignment="1">
      <x:alignment vertical="top" wrapText="1"/>
    </x:xf>
    <x:xf numFmtId="0" fontId="0" fillId="11" borderId="0" xfId="0" applyNumberFormat="1" applyFont="1" applyFill="1" applyBorder="1"/>
    <x:xf numFmtId="0" fontId="15" fillId="11" borderId="0" xfId="0" applyNumberFormat="1" applyFont="1" applyFill="1" applyBorder="1"/>
    <x:xf numFmtId="0" fontId="0" fillId="12" borderId="0" xfId="0" applyNumberFormat="1" applyFont="1" applyFill="1" applyBorder="1"/>
    <x:xf numFmtId="0" fontId="16" fillId="12" borderId="0" xfId="0" applyNumberFormat="1" applyFont="1" applyFill="1" applyBorder="1"/>
    <x:xf numFmtId="0" fontId="16" fillId="12" borderId="0" xfId="0" applyNumberFormat="1" applyFont="1" applyFill="1" applyBorder="1" applyAlignment="1">
      <x:alignment wrapText="1"/>
    </x:xf>
    <x:xf numFmtId="0" fontId="16" fillId="12" borderId="0" xfId="0" applyNumberFormat="1" applyFont="1" applyFill="1" applyBorder="1" applyAlignment="1">
      <x:alignment horizontal="center" wrapText="1"/>
    </x:xf>
    <x:xf numFmtId="0" fontId="16" fillId="12" borderId="0" xfId="0" applyNumberFormat="1" applyFont="1" applyFill="1" applyBorder="1" applyAlignment="1">
      <x:alignment horizontal="center" vertical="center" wrapText="1"/>
    </x:xf>
    <x:xf numFmtId="203" fontId="0" fillId="0" borderId="0" xfId="0" applyNumberFormat="1" applyFont="1" applyFill="1" applyBorder="1"/>
    <x:xf numFmtId="0" fontId="14" fillId="11" borderId="0" xfId="0" applyNumberFormat="1" applyFont="1" applyFill="1" applyBorder="1"/>
    <x:xf numFmtId="202" fontId="14" fillId="11" borderId="0" xfId="0" applyNumberFormat="1" applyFont="1" applyFill="1" applyBorder="1"/>
    <x:xf numFmtId="0" fontId="0" fillId="0" borderId="0" xfId="0" applyNumberFormat="1" applyFont="1" applyFill="1" applyBorder="1" applyAlignment="1">
      <x:alignment wrapText="1"/>
    </x:xf>
    <x:xf numFmtId="202" fontId="14" fillId="11" borderId="0" xfId="0" applyNumberFormat="1" applyFont="1" applyFill="1" applyBorder="1" applyAlignment="1">
      <x:alignment wrapText="1"/>
    </x:xf>
    <x:xf numFmtId="0" fontId="17" fillId="0" borderId="0" xfId="0" applyNumberFormat="1" applyFont="1" applyFill="1" applyBorder="1"/>
    <x:xf numFmtId="0" fontId="17" fillId="0" borderId="0" xfId="0" applyNumberFormat="1" applyFont="1" applyFill="1" applyBorder="1" applyAlignment="1">
      <x:alignment vertical="center"/>
    </x:xf>
    <x:xf numFmtId="0" fontId="18" fillId="0" borderId="0" xfId="0" applyNumberFormat="1" applyFont="1" applyFill="1" applyBorder="1" applyAlignment="1">
      <x:alignment vertical="center"/>
    </x:xf>
    <x:xf numFmtId="0" fontId="17" fillId="0" borderId="28" xfId="0" applyNumberFormat="1" applyFont="1" applyFill="1" applyBorder="1" applyAlignment="1">
      <x:alignment vertical="center"/>
    </x:xf>
    <x:xf numFmtId="0" fontId="17" fillId="12" borderId="0" xfId="0" applyNumberFormat="1" applyFont="1" applyFill="1" applyBorder="1" applyAlignment="1">
      <x:alignment vertical="center"/>
    </x:xf>
    <x:xf numFmtId="0" fontId="16" fillId="12" borderId="0" xfId="0" applyNumberFormat="1" applyFont="1" applyFill="1" applyBorder="1" applyAlignment="1">
      <x:alignment vertical="center"/>
    </x:xf>
    <x:xf numFmtId="0" fontId="16" fillId="12" borderId="0" xfId="0" applyNumberFormat="1" applyFont="1" applyFill="1" applyBorder="1" applyAlignment="1">
      <x:alignment vertical="center" wrapText="1"/>
    </x:xf>
    <x:xf numFmtId="0" fontId="17" fillId="0" borderId="0" xfId="0" applyNumberFormat="1" applyFont="1" applyFill="1" applyBorder="1" applyAlignment="1">
      <x:alignment vertical="center" wrapText="1"/>
    </x:xf>
    <x:xf numFmtId="0" fontId="17" fillId="11" borderId="0" xfId="0" applyNumberFormat="1" applyFont="1" applyFill="1" applyBorder="1" applyAlignment="1">
      <x:alignment vertical="center" wrapText="1"/>
    </x:xf>
    <x:xf numFmtId="0" fontId="14" fillId="11" borderId="0" xfId="0" applyNumberFormat="1" applyFont="1" applyFill="1" applyBorder="1" applyAlignment="1">
      <x:alignment vertical="center" wrapText="1"/>
    </x:xf>
    <x:xf numFmtId="203" fontId="17" fillId="0" borderId="0" xfId="0" applyNumberFormat="1" applyFont="1" applyFill="1" applyBorder="1" applyAlignment="1">
      <x:alignment vertical="center" wrapText="1"/>
    </x:xf>
    <x:xf numFmtId="0" fontId="19" fillId="0" borderId="0" xfId="0" applyNumberFormat="1" applyFont="1" applyFill="1" applyBorder="1" applyAlignment="1">
      <x:alignment vertical="center" wrapText="1"/>
    </x:xf>
    <x:xf numFmtId="0" fontId="19" fillId="0" borderId="0" xfId="0" applyNumberFormat="1" applyFont="1" applyFill="1" applyBorder="1" applyAlignment="1">
      <x:alignment vertical="center"/>
    </x:xf>
    <x:xf numFmtId="200" fontId="20" fillId="6" borderId="17" xfId="0" applyNumberFormat="1" applyFont="1" applyFill="1" applyBorder="1" applyAlignment="1">
      <x:alignment vertical="top" wrapText="1"/>
    </x:xf>
    <x:xf numFmtId="0" fontId="21" fillId="8" borderId="4" xfId="0" applyNumberFormat="1" applyFont="1" applyFill="1" applyBorder="1" applyAlignment="1">
      <x:alignment vertical="top" wrapText="1"/>
    </x:xf>
    <x:xf numFmtId="200" fontId="20" fillId="6" borderId="18" xfId="0" applyNumberFormat="1" applyFont="1" applyFill="1" applyBorder="1" applyAlignment="1">
      <x:alignment vertical="top" wrapText="1"/>
    </x:xf>
    <x:xf numFmtId="0" fontId="21" fillId="8" borderId="5" xfId="0" applyNumberFormat="1" applyFont="1" applyFill="1" applyBorder="1" applyAlignment="1">
      <x:alignment vertical="top" wrapText="1"/>
    </x:xf>
    <x:xf numFmtId="200" fontId="20" fillId="6" borderId="19" xfId="0" applyNumberFormat="1" applyFont="1" applyFill="1" applyBorder="1" applyAlignment="1">
      <x:alignment vertical="top" wrapText="1"/>
    </x:xf>
    <x:xf numFmtId="0" fontId="22" fillId="0" borderId="0" xfId="0" applyNumberFormat="1" applyFont="1" applyFill="1" applyBorder="1"/>
    <x:xf numFmtId="0" fontId="23" fillId="2" borderId="0" xfId="0" applyNumberFormat="1" applyFont="1" applyFill="1" applyBorder="1" applyAlignment="1">
      <x:alignment vertical="center"/>
    </x:xf>
    <x:xf numFmtId="0" fontId="24" fillId="10" borderId="0" xfId="0" applyNumberFormat="1" applyFont="1" applyFill="1" applyBorder="1" applyAlignment="1">
      <x:alignment vertical="center" wrapText="1"/>
    </x:xf>
    <x:xf numFmtId="0" fontId="22" fillId="0" borderId="0" xfId="0" applyNumberFormat="1" applyFont="1" applyFill="1" applyBorder="1" applyAlignment="1">
      <x:alignment wrapText="1"/>
    </x:xf>
  </x:cellXfs>
  <x:cellStyles count="1">
    <x:cellStyle name="Normal" xfId="0"/>
  </x:cellStyles>
  <x:dxfs count="2">
    <x:dxf>
      <x:font>
        <x:b/>
        <x:color rgb="FF9E3F35"/>
      </x:font>
      <x:fill>
        <x:patternFill>
          <x:bgColor rgb="FFF6E7E3"/>
        </x:patternFill>
      </x:fill>
    </x:dxf>
    <x:dxf>
      <x:font>
        <x:b/>
        <x:color rgb="FF5F8D78"/>
      </x:font>
      <x:fill>
        <x:patternFill>
          <x:bgColor rgb="FFE8F2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a32c03c8cc846a9" /><Relationship Type="http://schemas.openxmlformats.org/officeDocument/2006/relationships/theme" Target="/xl/theme/theme1.xml" Id="R32fa0ea9ea6f497a" /><Relationship Type="http://schemas.openxmlformats.org/officeDocument/2006/relationships/sharedStrings" Target="/xl/sharedStrings.xml" Id="R977ab3302c6e4297" /><Relationship Type="http://schemas.openxmlformats.org/officeDocument/2006/relationships/worksheet" Target="/xl/worksheets/sheet1.xml" Id="R9be264a6485b44d8" /><Relationship Type="http://schemas.openxmlformats.org/officeDocument/2006/relationships/worksheet" Target="/xl/worksheets/sheet2.xml" Id="R4b46ba30f88a4197" /><Relationship Type="http://schemas.openxmlformats.org/officeDocument/2006/relationships/worksheet" Target="/xl/worksheets/sheet3.xml" Id="Rc739ee12360f4539" /><Relationship Type="http://schemas.openxmlformats.org/officeDocument/2006/relationships/worksheet" Target="/xl/worksheets/sheet4.xml" Id="R5bb8788f96544aa6" /><Relationship Type="http://schemas.openxmlformats.org/officeDocument/2006/relationships/worksheet" Target="/xl/worksheets/sheet5.xml" Id="Ra1ad1edcf3bd4805" /><Relationship Type="http://schemas.openxmlformats.org/officeDocument/2006/relationships/worksheet" Target="/xl/worksheets/sheet6.xml" Id="Rdf81b5793a5c4c64" /><Relationship Type="http://schemas.openxmlformats.org/officeDocument/2006/relationships/worksheet" Target="/xl/worksheets/sheet7.xml" Id="Rdd227841d9b64331" /><Relationship Type="http://schemas.openxmlformats.org/officeDocument/2006/relationships/worksheet" Target="/xl/worksheets/sheet8.xml" Id="Ra8ecabfd7d02438d" /><Relationship Type="http://schemas.openxmlformats.org/officeDocument/2006/relationships/worksheet" Target="/xl/worksheets/sheet9.xml" Id="R1fcdf25890194a74" /><Relationship Type="http://schemas.openxmlformats.org/officeDocument/2006/relationships/worksheet" Target="/xl/worksheets/sheet10.xml" Id="Rc9497c689a034d0a" /><Relationship Type="http://schemas.openxmlformats.org/officeDocument/2006/relationships/worksheet" Target="/xl/worksheets/sheet11.xml" Id="Rbefa1ed77f2a4cd6" /><Relationship Type="http://schemas.openxmlformats.org/officeDocument/2006/relationships/worksheet" Target="/xl/worksheets/sheet12.xml" Id="R5245e1b43bb04e6c" /><Relationship Type="http://schemas.microsoft.com/office/2017/10/relationships/person" Target="/xl/persons/person.xml" Id="R4ada3b452a50421c" /></Relationships>
</file>

<file path=xl/persons/person.xml><?xml version="1.0" encoding="utf-8"?>
<xltc:personList xmlns:xltc="http://schemas.microsoft.com/office/spreadsheetml/2018/threadedcomments">
  <xltc:person displayName="Sarah Herrmann" id="{792CCE84-6662-47FF-B322-FEA763F6CF40}"/>
</xltc:personList>
</file>

<file path=xl/tables/table1.xml><?xml version="1.0" encoding="utf-8"?>
<x:table xmlns:x="http://schemas.openxmlformats.org/spreadsheetml/2006/main" id="1" name="Review_acquisition_transfer" displayName="Review_acquisition_transfer" ref="A6:G17" headerRowCount="1" totalsRowCount="0" totalsRowShown="0">
  <x:tableColumns count="7">
    <x:tableColumn id="1" name="Review item"/>
    <x:tableColumn id="2" name="Question to answer"/>
    <x:tableColumn id="3" name="Evidence / response"/>
    <x:tableColumn id="4" name="Reviewer role"/>
    <x:tableColumn id="5" name="Due date"/>
    <x:tableColumn id="6" name="Status"/>
    <x:tableColumn id="7" name="Next ac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1.xml.rels>&#65279;<?xml version="1.0" encoding="utf-8"?><Relationships xmlns="http://schemas.openxmlformats.org/package/2006/relationships"><Relationship Type="http://schemas.openxmlformats.org/officeDocument/2006/relationships/table" Target="/xl/tables/table1.xml" Id="Rbb55738d8df84e8f" /></Relationships>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s>
  <x:sheetData>
    <x:row r="1" ht="34" customHeight="1">
      <x:c r="A1" s="3" t="str">
        <x:v>DenQAI Acquisition Transfer Workbook</x:v>
      </x:c>
      <x:c r="B1" s="3"/>
      <x:c r="C1" s="3"/>
      <x:c r="D1" s="3"/>
      <x:c r="E1" s="3"/>
      <x:c r="F1" s="3"/>
      <x:c r="G1" s="3"/>
      <x:c r="H1" s="3"/>
    </x:row>
    <x:row r="2" ht="28" customHeight="1">
      <x:c r="A2" s="7" t="str">
        <x:v>Build a visible, non-overlapping dollar bridge from seller history to buyer-repeatable collections and first-year cash.</x:v>
      </x:c>
      <x:c r="B2" s="7"/>
      <x:c r="C2" s="7"/>
      <x:c r="D2" s="7"/>
      <x:c r="E2" s="7"/>
      <x:c r="F2" s="7"/>
      <x:c r="G2" s="7"/>
      <x:c r="H2" s="7"/>
    </x:row>
    <x:row r="3" ht="28" customHeight="1">
      <x:c r="A3" s="7"/>
      <x:c r="B3" s="7"/>
      <x:c r="C3" s="7"/>
      <x:c r="D3" s="7"/>
      <x:c r="E3" s="7"/>
      <x:c r="F3" s="7"/>
      <x:c r="G3" s="7"/>
      <x:c r="H3" s="7"/>
    </x:row>
    <x:row r="5">
      <x:c r="A5" s="9" t="str">
        <x:v>Color guide</x:v>
      </x:c>
      <x:c r="B5" s="9"/>
      <x:c r="C5" s="11" t="str">
        <x:v>Yellow / blue text = enter or replace</x:v>
      </x:c>
      <x:c r="D5" s="11"/>
      <x:c r="E5" s="13" t="str">
        <x:v>Green = calculated from another sheet</x:v>
      </x:c>
      <x:c r="F5" s="13"/>
      <x:c r="G5" s="15" t="str">
        <x:v>Red = open item or check</x:v>
      </x:c>
      <x:c r="H5" s="15"/>
    </x:row>
    <x:row r="6">
      <x:c r="A6" s="8"/>
      <x:c r="B6" s="8"/>
      <x:c r="C6" s="8"/>
      <x:c r="D6" s="8"/>
      <x:c r="E6" s="8"/>
      <x:c r="F6" s="8"/>
      <x:c r="G6" s="8"/>
      <x:c r="H6" s="8"/>
    </x:row>
    <x:row r="8" ht="24" customHeight="1">
      <x:c r="A8" s="17" t="str">
        <x:v>Purpose</x:v>
      </x:c>
      <x:c r="B8" s="17"/>
      <x:c r="C8" s="17"/>
      <x:c r="D8" s="17"/>
      <x:c r="E8" s="17"/>
      <x:c r="F8" s="17"/>
      <x:c r="G8" s="17"/>
      <x:c r="H8" s="17"/>
    </x:row>
    <x:row r="9">
      <x:c r="A9" s="21" t="str">
        <x:v>Use this workbook to create a buyer-specific transfer case before treating the seller’s historical collections as a forecast. It separates five dollar adjustments, first-year cash timing, restored costs, clinical compensation, practice sources and uses, household reserve, and open safety checks.</x:v>
      </x:c>
      <x:c r="B9" s="21"/>
      <x:c r="C9" s="21"/>
      <x:c r="D9" s="21"/>
      <x:c r="E9" s="21"/>
      <x:c r="F9" s="21"/>
      <x:c r="G9" s="21"/>
      <x:c r="H9" s="21"/>
    </x:row>
    <x:row r="10">
      <x:c r="A10" s="21"/>
      <x:c r="B10" s="21"/>
      <x:c r="C10" s="21"/>
      <x:c r="D10" s="21"/>
      <x:c r="E10" s="21"/>
      <x:c r="F10" s="21"/>
      <x:c r="G10" s="21"/>
      <x:c r="H10" s="21"/>
    </x:row>
    <x:row r="11">
      <x:c r="A11" s="21"/>
      <x:c r="B11" s="21"/>
      <x:c r="C11" s="21"/>
      <x:c r="D11" s="21"/>
      <x:c r="E11" s="21"/>
      <x:c r="F11" s="21"/>
      <x:c r="G11" s="21"/>
      <x:c r="H11" s="21"/>
    </x:row>
    <x:row r="13" ht="24" customHeight="1">
      <x:c r="A13" s="17" t="str">
        <x:v>Who completes and reviews this</x:v>
      </x:c>
      <x:c r="B13" s="17"/>
      <x:c r="C13" s="17"/>
      <x:c r="D13" s="17"/>
      <x:c r="E13" s="17"/>
      <x:c r="F13" s="17"/>
      <x:c r="G13" s="17"/>
      <x:c r="H13" s="17"/>
    </x:row>
    <x:row r="14" ht="28" customHeight="1">
      <x:c r="A14" s="30" t="str">
        <x:v>Who completes it</x:v>
      </x:c>
      <x:c r="B14" s="31" t="str">
        <x:v>Who reviews it</x:v>
      </x:c>
      <x:c r="C14" s="31" t="str">
        <x:v>Estimated time</x:v>
      </x:c>
      <x:c r="D14" s="32" t="str">
        <x:v>Records to gather</x:v>
      </x:c>
    </x:row>
    <x:row r="15">
      <x:c r="A15" s="36" t="str">
        <x:v>Buyer dentist using aggregate, coded, permitted information</x:v>
      </x:c>
      <x:c r="B15" s="36" t="str">
        <x:v>Independent dental CPA or valuation professional, transaction counsel, clinical reviewer, payer reviewer, facility reviewer, lender, buyer, and household</x:v>
      </x:c>
      <x:c r="C15" s="36" t="str">
        <x:v>30–45 minutes for a preliminary case</x:v>
      </x:c>
      <x:c r="D15" s="36" t="str">
        <x:v>Seller collections by provider, aggregate procedure mix, payer products and effective terms, patient cohorts, staffing and benefits, lease, equipment and technology, working capital, transition plan, and loan assumptions</x:v>
      </x:c>
    </x:row>
    <x:row r="17" ht="24" customHeight="1">
      <x:c r="A17" s="17" t="str">
        <x:v>Use the workbook in this order</x:v>
      </x:c>
      <x:c r="B17" s="17"/>
      <x:c r="C17" s="17"/>
      <x:c r="D17" s="17"/>
      <x:c r="E17" s="17"/>
      <x:c r="F17" s="17"/>
      <x:c r="G17" s="17"/>
      <x:c r="H17" s="17"/>
    </x:row>
    <x:row r="18" ht="28" customHeight="1">
      <x:c r="A18" s="30" t="str">
        <x:v>Step</x:v>
      </x:c>
      <x:c r="B18" s="31" t="str">
        <x:v>What to do</x:v>
      </x:c>
      <x:c r="C18" s="31" t="str">
        <x:v>What not to assume</x:v>
      </x:c>
      <x:c r="D18" s="32" t="str">
        <x:v>Where</x:v>
      </x:c>
    </x:row>
    <x:row r="19">
      <x:c r="A19" s="36" t="n">
        <x:v>1</x:v>
      </x:c>
      <x:c r="B19" s="36" t="str">
        <x:v>Write the buyer’s care and household boundaries</x:v>
      </x:c>
      <x:c r="C19" s="36" t="str">
        <x:v>Seller production is not automatically buyer-repeatable</x:v>
      </x:c>
      <x:c r="D19" s="36" t="str">
        <x:v>Your Inputs</x:v>
      </x:c>
    </x:row>
    <x:row r="20">
      <x:c r="A20" s="39" t="n">
        <x:v>2</x:v>
      </x:c>
      <x:c r="B20" s="39" t="str">
        <x:v>Move collections through five dollar bridges</x:v>
      </x:c>
      <x:c r="C20" s="39" t="str">
        <x:v>Every line needs a distinct unit set and overlap control</x:v>
      </x:c>
      <x:c r="D20" s="39" t="str">
        <x:v>Transfer Bridges / Results</x:v>
      </x:c>
    </x:row>
    <x:row r="21">
      <x:c r="A21" s="39" t="n">
        <x:v>3</x:v>
      </x:c>
      <x:c r="B21" s="39" t="str">
        <x:v>Restore the buyer’s real costs</x:v>
      </x:c>
      <x:c r="C21" s="39" t="str">
        <x:v>Low seller expenses may depend on unpaid labor or deferred spending</x:v>
      </x:c>
      <x:c r="D21" s="39" t="str">
        <x:v>Your Inputs / Results</x:v>
      </x:c>
    </x:row>
    <x:row r="22">
      <x:c r="A22" s="39" t="n">
        <x:v>4</x:v>
      </x:c>
      <x:c r="B22" s="39" t="str">
        <x:v>Review lease, team, liability, readiness, and liquidity</x:v>
      </x:c>
      <x:c r="C22" s="39" t="str">
        <x:v>Positive ownership cash cannot clear an open safety check</x:v>
      </x:c>
      <x:c r="D22" s="39" t="str">
        <x:v>Safety Checks</x:v>
      </x:c>
    </x:row>
    <x:row r="23">
      <x:c r="A23" s="39" t="n">
        <x:v>5</x:v>
      </x:c>
      <x:c r="B23" s="39" t="str">
        <x:v>Take the questions into price and structure</x:v>
      </x:c>
      <x:c r="C23" s="39" t="str">
        <x:v>This is not an appraisal or fairness opinion</x:v>
      </x:c>
      <x:c r="D23" s="39" t="str">
        <x:v>Questions for Advisers</x:v>
      </x:c>
    </x:row>
    <x:row r="25" ht="24" customHeight="1">
      <x:c r="A25" s="17" t="str">
        <x:v>Privacy boundary</x:v>
      </x:c>
      <x:c r="B25" s="17"/>
      <x:c r="C25" s="17"/>
      <x:c r="D25" s="17"/>
      <x:c r="E25" s="17"/>
      <x:c r="F25" s="17"/>
      <x:c r="G25" s="17"/>
      <x:c r="H25" s="17"/>
    </x:row>
    <x:row r="26">
      <x:c r="A26" s="42" t="str">
        <x:v>Use aggregate provider codes, procedure groups, payer labels, broad patient cohorts, and short record locators. Do not enter patient rows, charts, exact service dates, employee files, credentials, full contracts, or confidential deal documents.</x:v>
      </x:c>
      <x:c r="B26" s="42"/>
      <x:c r="C26" s="42"/>
      <x:c r="D26" s="42"/>
      <x:c r="E26" s="42"/>
      <x:c r="F26" s="42"/>
      <x:c r="G26" s="42"/>
      <x:c r="H26" s="42"/>
    </x:row>
    <x:row r="27">
      <x:c r="A27" s="42"/>
      <x:c r="B27" s="42"/>
      <x:c r="C27" s="42"/>
      <x:c r="D27" s="42"/>
      <x:c r="E27" s="42"/>
      <x:c r="F27" s="42"/>
      <x:c r="G27" s="42"/>
      <x:c r="H27" s="42"/>
    </x:row>
    <x:row r="28">
      <x:c r="A28" s="42"/>
      <x:c r="B28" s="42"/>
      <x:c r="C28" s="42"/>
      <x:c r="D28" s="42"/>
      <x:c r="E28" s="42"/>
      <x:c r="F28" s="42"/>
      <x:c r="G28" s="42"/>
      <x:c r="H28" s="42"/>
    </x:row>
    <x:row r="30" ht="24" customHeight="1">
      <x:c r="A30" s="17" t="str">
        <x:v>Questions this workbook cannot answer</x:v>
      </x:c>
      <x:c r="B30" s="17"/>
      <x:c r="C30" s="17"/>
      <x:c r="D30" s="17"/>
      <x:c r="E30" s="17"/>
      <x:c r="F30" s="17"/>
      <x:c r="G30" s="17"/>
      <x:c r="H30" s="17"/>
    </x:row>
    <x:row r="31">
      <x:c r="A31" s="46" t="str">
        <x:v>This workbook cannot predict patient behavior, guarantee payer participation, determine clinical appropriateness, value the practice, approve financing, interpret a contract, or replace independent review. Dollar adjustments are user-entered scenarios, not DenQAI estimates.</x:v>
      </x:c>
      <x:c r="B31" s="46"/>
      <x:c r="C31" s="46"/>
      <x:c r="D31" s="46"/>
      <x:c r="E31" s="46"/>
      <x:c r="F31" s="46"/>
      <x:c r="G31" s="46"/>
      <x:c r="H31" s="46"/>
    </x:row>
    <x:row r="32">
      <x:c r="A32" s="46"/>
      <x:c r="B32" s="46"/>
      <x:c r="C32" s="46"/>
      <x:c r="D32" s="46"/>
      <x:c r="E32" s="46"/>
      <x:c r="F32" s="46"/>
      <x:c r="G32" s="46"/>
      <x:c r="H32" s="46"/>
    </x:row>
    <x:row r="33">
      <x:c r="A33" s="46"/>
      <x:c r="B33" s="46"/>
      <x:c r="C33" s="46"/>
      <x:c r="D33" s="46"/>
      <x:c r="E33" s="46"/>
      <x:c r="F33" s="46"/>
      <x:c r="G33" s="46"/>
      <x:c r="H33" s="46"/>
    </x:row>
    <x:row r="34">
      <x:c r="A34" s="46" t="str">
        <x:v>Phase 2 · 2026-09-19</x:v>
      </x:c>
      <x:c r="B34" s="46"/>
      <x:c r="C34" s="46"/>
      <x:c r="D34" s="46"/>
      <x:c r="E34" s="46"/>
      <x:c r="F34" s="46"/>
      <x:c r="G34" s="46"/>
      <x:c r="H34" s="46"/>
    </x:row>
    <x:row r="36" ht="26" customHeight="1">
      <x:c r="A36" s="119" t="str">
        <x:v>Open Use and Limits for input, row-limit and compatibility guidance. Review Actions combines the related loose checklists.</x:v>
      </x:c>
      <x:c r="B36" s="119"/>
      <x:c r="C36" s="119"/>
      <x:c r="D36" s="119"/>
      <x:c r="E36" s="119"/>
      <x:c r="F36" s="119"/>
      <x:c r="G36" s="119"/>
    </x:row>
    <x:row r="37" ht="26" customHeight="1">
      <x:c r="A37" s="119"/>
      <x:c r="B37" s="119"/>
      <x:c r="C37" s="119"/>
      <x:c r="D37" s="119"/>
      <x:c r="E37" s="119"/>
      <x:c r="F37" s="119"/>
      <x:c r="G37" s="119"/>
    </x:row>
    <x:row r="38" ht="26" customHeight="1">
      <x:c r="A38" s="119"/>
      <x:c r="B38" s="119"/>
      <x:c r="C38" s="119"/>
      <x:c r="D38" s="119"/>
      <x:c r="E38" s="119"/>
      <x:c r="F38" s="119"/>
      <x:c r="G38" s="119"/>
    </x:row>
  </x:sheetData>
  <x:mergeCells>
    <x:mergeCell ref="A1:H1"/>
    <x:mergeCell ref="A2:H3"/>
    <x:mergeCell ref="A5:B5"/>
    <x:mergeCell ref="C5:D5"/>
    <x:mergeCell ref="E5:F5"/>
    <x:mergeCell ref="G5:H5"/>
    <x:mergeCell ref="A8:H8"/>
    <x:mergeCell ref="A9:H11"/>
    <x:mergeCell ref="A13:H13"/>
    <x:mergeCell ref="A17:H17"/>
    <x:mergeCell ref="A25:H25"/>
    <x:mergeCell ref="A26:H28"/>
    <x:mergeCell ref="A30:H30"/>
    <x:mergeCell ref="A31:H34"/>
    <x:mergeCell ref="A36:G3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9" hidden="0" customWidth="1"/>
    <x:col min="2" max="2" width="20" hidden="0" customWidth="1"/>
    <x:col min="3" max="3" width="20" hidden="0" customWidth="1"/>
    <x:col min="4" max="4" width="58" hidden="0" customWidth="1"/>
    <x:col min="5" max="5" width="23" hidden="0" customWidth="1"/>
    <x:col min="6" max="6" width="23" hidden="0" customWidth="1"/>
    <x:col min="7" max="7" width="23" hidden="0" customWidth="1"/>
    <x:col min="8" max="8" width="23" hidden="0" customWidth="1"/>
  </x:cols>
  <x:sheetData>
    <x:row r="1" ht="34" customHeight="1">
      <x:c r="A1" s="3" t="str">
        <x:v>Your acquisition inputs</x:v>
      </x:c>
      <x:c r="B1" s="3"/>
      <x:c r="C1" s="3"/>
      <x:c r="D1" s="3"/>
      <x:c r="E1" s="3"/>
      <x:c r="F1" s="3"/>
      <x:c r="G1" s="3"/>
      <x:c r="H1" s="3"/>
    </x:row>
    <x:row r="2" ht="28" customHeight="1">
      <x:c r="A2" s="7" t="str">
        <x:v>Enter each required number, including 0 when a cost or adjustment is zero. Blank or invalid inputs leave dependent results marked n.a. Keep timing, practice funding, and household reserve separate.</x:v>
      </x:c>
      <x:c r="B2" s="7"/>
      <x:c r="C2" s="7"/>
      <x:c r="D2" s="7"/>
      <x:c r="E2" s="7"/>
      <x:c r="F2" s="7"/>
      <x:c r="G2" s="7"/>
      <x:c r="H2" s="7"/>
    </x:row>
    <x:row r="3" ht="28" customHeight="1">
      <x:c r="A3" s="7"/>
      <x:c r="B3" s="7"/>
      <x:c r="C3" s="7"/>
      <x:c r="D3" s="7"/>
      <x:c r="E3" s="7"/>
      <x:c r="F3" s="7"/>
      <x:c r="G3" s="7"/>
      <x:c r="H3" s="7"/>
    </x:row>
    <x:row r="5" ht="28" customHeight="1">
      <x:c r="A5" s="30" t="str">
        <x:v>Input</x:v>
      </x:c>
      <x:c r="B5" s="31" t="str">
        <x:v>Your value</x:v>
      </x:c>
      <x:c r="C5" s="31" t="str">
        <x:v>Unit</x:v>
      </x:c>
      <x:c r="D5" s="31" t="str">
        <x:v>What it means</x:v>
      </x:c>
      <x:c r="E5" s="32" t="str">
        <x:v>Important limit</x:v>
      </x:c>
    </x:row>
    <x:row r="6">
      <x:c r="A6" s="36" t="str">
        <x:v>Seller annual collections</x:v>
      </x:c>
      <x:c r="B6" s="106"/>
      <x:c r="C6" s="36" t="str">
        <x:v>Currency / year</x:v>
      </x:c>
      <x:c r="D6" s="36" t="str">
        <x:v>Historical collections for the defined period</x:v>
      </x:c>
      <x:c r="E6" s="36" t="str">
        <x:v>Reconcile to deposits and period records</x:v>
      </x:c>
    </x:row>
    <x:row r="7">
      <x:c r="A7" s="39" t="str">
        <x:v>Asking price</x:v>
      </x:c>
      <x:c r="B7" s="107"/>
      <x:c r="C7" s="39" t="str">
        <x:v>Currency</x:v>
      </x:c>
      <x:c r="D7" s="39" t="str">
        <x:v>Entered purchase price for the sources-and-uses bridge</x:v>
      </x:c>
      <x:c r="E7" s="39" t="str">
        <x:v>Not a valuation or supported price</x:v>
      </x:c>
    </x:row>
    <x:row r="8">
      <x:c r="A8" s="39" t="str">
        <x:v>Seller-only and nonrecurring decrease</x:v>
      </x:c>
      <x:c r="B8" s="107"/>
      <x:c r="C8" s="39" t="str">
        <x:v>Currency / year</x:v>
      </x:c>
      <x:c r="D8" s="39" t="str">
        <x:v>Completed collections that depend on the seller or a nonrecurring event</x:v>
      </x:c>
      <x:c r="E8" s="39" t="str">
        <x:v>Do not repeat in later lines</x:v>
      </x:c>
    </x:row>
    <x:row r="9">
      <x:c r="A9" s="39" t="str">
        <x:v>Buyer clinical-model decrease</x:v>
      </x:c>
      <x:c r="B9" s="107"/>
      <x:c r="C9" s="39" t="str">
        <x:v>Currency / year</x:v>
      </x:c>
      <x:c r="D9" s="39" t="str">
        <x:v>Remaining procedures, pace, or care the buyer will not reproduce</x:v>
      </x:c>
      <x:c r="E9" s="39" t="str">
        <x:v>Requires aggregate clinical review</x:v>
      </x:c>
    </x:row>
    <x:row r="10">
      <x:c r="A10" s="39" t="str">
        <x:v>Patient and referral decrease</x:v>
      </x:c>
      <x:c r="B10" s="107"/>
      <x:c r="C10" s="39" t="str">
        <x:v>Currency / year</x:v>
      </x:c>
      <x:c r="D10" s="39" t="str">
        <x:v>Remaining documented volume loss after earlier exclusions</x:v>
      </x:c>
      <x:c r="E10" s="39" t="str">
        <x:v>No guaranteed patient retention</x:v>
      </x:c>
    </x:row>
    <x:row r="11">
      <x:c r="A11" s="39" t="str">
        <x:v>Buyer payer and fee adjustment</x:v>
      </x:c>
      <x:c r="B11" s="107"/>
      <x:c r="C11" s="39" t="str">
        <x:v>Signed currency / year</x:v>
      </x:c>
      <x:c r="D11" s="39" t="str">
        <x:v>Enter a decrease as negative or an increase as positive</x:v>
      </x:c>
      <x:c r="E11" s="39" t="str">
        <x:v>Do not apply another volume haircut</x:v>
      </x:c>
    </x:row>
    <x:row r="12">
      <x:c r="A12" s="39" t="str">
        <x:v>Separate collection-loss decrease</x:v>
      </x:c>
      <x:c r="B12" s="107"/>
      <x:c r="C12" s="39" t="str">
        <x:v>Currency / year</x:v>
      </x:c>
      <x:c r="D12" s="39" t="str">
        <x:v>Remaining priced receivables not expected to clear</x:v>
      </x:c>
      <x:c r="E12" s="39" t="str">
        <x:v>Do not duplicate payer or patient lines</x:v>
      </x:c>
    </x:row>
    <x:row r="13" ht="58" customHeight="1">
      <x:c r="A13" s="39" t="str">
        <x:v>First-year cash deferred beyond horizon</x:v>
      </x:c>
      <x:c r="B13" s="107"/>
      <x:c r="C13" s="39" t="str">
        <x:v>Currency</x:v>
      </x:c>
      <x:c r="D13" s="39" t="str">
        <x:v>Buyer-repeatable service deferred beyond year one; cannot exceed buyer-repeatable collections. Prior-service receipts are separate.</x:v>
      </x:c>
      <x:c r="E13" s="39" t="str">
        <x:v>Timing only—not a permanent haircut</x:v>
      </x:c>
    </x:row>
    <x:row r="14">
      <x:c r="A14" s="39" t="str">
        <x:v>First-year receipts from prior service</x:v>
      </x:c>
      <x:c r="B14" s="107"/>
      <x:c r="C14" s="39" t="str">
        <x:v>Currency</x:v>
      </x:c>
      <x:c r="D14" s="39" t="str">
        <x:v>Receipts from earlier service included in first-year cash</x:v>
      </x:c>
      <x:c r="E14" s="39" t="str">
        <x:v>Do not add to steady-state collections</x:v>
      </x:c>
    </x:row>
    <x:row r="15">
      <x:c r="A15" s="39" t="str">
        <x:v>Ordinary operating cost rate</x:v>
      </x:c>
      <x:c r="B15" s="107"/>
      <x:c r="C15" s="39" t="str">
        <x:v>Percentage</x:v>
      </x:c>
      <x:c r="D15" s="39" t="str">
        <x:v>Buyer nonclinical operating costs applied to repeatable collections</x:v>
      </x:c>
      <x:c r="E15" s="39" t="str">
        <x:v>Define inclusions and exclusions</x:v>
      </x:c>
    </x:row>
    <x:row r="16">
      <x:c r="A16" s="39" t="str">
        <x:v>Restored annual labor</x:v>
      </x:c>
      <x:c r="B16" s="107"/>
      <x:c r="C16" s="39" t="str">
        <x:v>Currency / year</x:v>
      </x:c>
      <x:c r="D16" s="39" t="str">
        <x:v>Labor and benefit costs missing from seller history</x:v>
      </x:c>
      <x:c r="E16" s="39" t="str">
        <x:v>Separate from owner clinical pay</x:v>
      </x:c>
    </x:row>
    <x:row r="17">
      <x:c r="A17" s="39" t="str">
        <x:v>Restored annual nonlabor</x:v>
      </x:c>
      <x:c r="B17" s="107"/>
      <x:c r="C17" s="39" t="str">
        <x:v>Currency / year</x:v>
      </x:c>
      <x:c r="D17" s="39" t="str">
        <x:v>Systems, maintenance, compliance, and other ordinary costs</x:v>
      </x:c>
      <x:c r="E17" s="39" t="str">
        <x:v>Do not bury immediate capital</x:v>
      </x:c>
    </x:row>
    <x:row r="18">
      <x:c r="A18" s="39" t="str">
        <x:v>Recurring capital reserve</x:v>
      </x:c>
      <x:c r="B18" s="107"/>
      <x:c r="C18" s="39" t="str">
        <x:v>Currency / year</x:v>
      </x:c>
      <x:c r="D18" s="39" t="str">
        <x:v>Normalized recurring capital need</x:v>
      </x:c>
      <x:c r="E18" s="39" t="str">
        <x:v>Not immediate capex</x:v>
      </x:c>
    </x:row>
    <x:row r="19">
      <x:c r="A19" s="39" t="str">
        <x:v>Owner clinical compensation</x:v>
      </x:c>
      <x:c r="B19" s="107"/>
      <x:c r="C19" s="39" t="str">
        <x:v>Currency / year</x:v>
      </x:c>
      <x:c r="D19" s="39" t="str">
        <x:v>Fair pay for the buyer’s clinical work</x:v>
      </x:c>
      <x:c r="E19" s="39" t="str">
        <x:v>Separate from ownership return</x:v>
      </x:c>
    </x:row>
    <x:row r="20">
      <x:c r="A20" s="39" t="str">
        <x:v>Annual debt service</x:v>
      </x:c>
      <x:c r="B20" s="107"/>
      <x:c r="C20" s="39" t="str">
        <x:v>Currency / year</x:v>
      </x:c>
      <x:c r="D20" s="39" t="str">
        <x:v>Required principal and interest payments</x:v>
      </x:c>
      <x:c r="E20" s="39" t="str">
        <x:v>Use lender terms and stress cases</x:v>
      </x:c>
    </x:row>
    <x:row r="21">
      <x:c r="A21" s="39" t="str">
        <x:v>Transaction costs</x:v>
      </x:c>
      <x:c r="B21" s="107"/>
      <x:c r="C21" s="39" t="str">
        <x:v>Currency</x:v>
      </x:c>
      <x:c r="D21" s="39" t="str">
        <x:v>Legal, accounting, diligence, lender, and closing uses</x:v>
      </x:c>
      <x:c r="E21" s="39" t="str">
        <x:v>Document inclusions</x:v>
      </x:c>
    </x:row>
    <x:row r="22">
      <x:c r="A22" s="39" t="str">
        <x:v>Immediate capital need</x:v>
      </x:c>
      <x:c r="B22" s="107"/>
      <x:c r="C22" s="39" t="str">
        <x:v>Currency</x:v>
      </x:c>
      <x:c r="D22" s="39" t="str">
        <x:v>Near-term repairs, replacements, or required upgrades</x:v>
      </x:c>
      <x:c r="E22" s="39" t="str">
        <x:v>Separate from recurring reserve</x:v>
      </x:c>
    </x:row>
    <x:row r="23">
      <x:c r="A23" s="39" t="str">
        <x:v>Transition reserve</x:v>
      </x:c>
      <x:c r="B23" s="107"/>
      <x:c r="C23" s="39" t="str">
        <x:v>Currency</x:v>
      </x:c>
      <x:c r="D23" s="39" t="str">
        <x:v>Temporary transition, staffing, payer, or patient disruption</x:v>
      </x:c>
      <x:c r="E23" s="39" t="str">
        <x:v>Separate from operating reserve</x:v>
      </x:c>
    </x:row>
    <x:row r="24">
      <x:c r="A24" s="39" t="str">
        <x:v>Opening working capital</x:v>
      </x:c>
      <x:c r="B24" s="107"/>
      <x:c r="C24" s="39" t="str">
        <x:v>Currency</x:v>
      </x:c>
      <x:c r="D24" s="39" t="str">
        <x:v>Cash needed while bills are due and receipts arrive</x:v>
      </x:c>
      <x:c r="E24" s="39" t="str">
        <x:v>Separate from purchase price</x:v>
      </x:c>
    </x:row>
    <x:row r="25">
      <x:c r="A25" s="39" t="str">
        <x:v>Practice operating reserve</x:v>
      </x:c>
      <x:c r="B25" s="107"/>
      <x:c r="C25" s="39" t="str">
        <x:v>Currency</x:v>
      </x:c>
      <x:c r="D25" s="39" t="str">
        <x:v>Protected practice liquidity after opening</x:v>
      </x:c>
      <x:c r="E25" s="39" t="str">
        <x:v>Separate from household reserve</x:v>
      </x:c>
    </x:row>
    <x:row r="26">
      <x:c r="A26" s="39" t="str">
        <x:v>Committed practice funding sources</x:v>
      </x:c>
      <x:c r="B26" s="107"/>
      <x:c r="C26" s="39" t="str">
        <x:v>Currency</x:v>
      </x:c>
      <x:c r="D26" s="39" t="str">
        <x:v>Buyer cash and committed financing available to practice uses</x:v>
      </x:c>
      <x:c r="E26" s="39" t="str">
        <x:v>Do not include household reserve</x:v>
      </x:c>
    </x:row>
    <x:row r="27">
      <x:c r="A27" s="39" t="str">
        <x:v>Household reserve protected</x:v>
      </x:c>
      <x:c r="B27" s="108"/>
      <x:c r="C27" s="39" t="str">
        <x:v>Currency</x:v>
      </x:c>
      <x:c r="D27" s="39" t="str">
        <x:v>Cash kept outside the practice for household needs</x:v>
      </x:c>
      <x:c r="E27" s="39" t="str">
        <x:v>Not a business line of credit</x:v>
      </x:c>
    </x:row>
    <x:row r="28" ht="40" customHeight="1">
      <x:c r="A28" s="119" t="str">
        <x:v>Household reserve required</x:v>
      </x:c>
      <x:c r="B28" s="120"/>
      <x:c r="C28" s="119" t="str">
        <x:v>Currency</x:v>
      </x:c>
      <x:c r="D28" s="119" t="str">
        <x:v>Separate household requirement; compare with protected cash</x:v>
      </x:c>
      <x:c r="E28" s="119"/>
    </x:row>
  </x:sheetData>
  <x:mergeCells>
    <x:mergeCell ref="A1:H1"/>
    <x:mergeCell ref="A2:H3"/>
  </x:mergeCells>
  <x:dataValidations count="4">
    <x:dataValidation type="decimal" operator="between" sqref="B6:B27">
      <x:formula1>0</x:formula1>
      <x:formula2>1000000000000</x:formula2>
    </x:dataValidation>
    <x:dataValidation type="decimal" operator="between" sqref="B11">
      <x:formula1>-1000000000000</x:formula1>
      <x:formula2>1000000000000</x:formula2>
    </x:dataValidation>
    <x:dataValidation type="decimal" operator="between" sqref="B15">
      <x:formula1>0</x:formula1>
      <x:formula2>1</x:formula2>
    </x:dataValidation>
    <x:dataValidation type="decimal" operator="between" sqref="B28">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4" hidden="0" customWidth="1"/>
    <x:col min="2" max="2" width="34" hidden="0" customWidth="1"/>
    <x:col min="3" max="3" width="23" hidden="0" customWidth="1"/>
    <x:col min="4" max="4" width="20" hidden="0" customWidth="1"/>
    <x:col min="5" max="5" width="22" hidden="0" customWidth="1"/>
    <x:col min="6" max="6" width="20" hidden="0" customWidth="1"/>
    <x:col min="7" max="7" width="22" hidden="0" customWidth="1"/>
    <x:col min="8" max="8" width="48" hidden="0" customWidth="1"/>
    <x:col min="9" max="9" width="28" hidden="0" customWidth="1"/>
    <x:col min="10" max="10" width="28" hidden="0" customWidth="1"/>
    <x:col min="11" max="11" width="28" hidden="0" customWidth="1"/>
  </x:cols>
  <x:sheetData>
    <x:row r="1" ht="34" customHeight="1">
      <x:c r="A1" s="3" t="str">
        <x:v>Five non-overlapping dollar bridges</x:v>
      </x:c>
      <x:c r="B1" s="3"/>
      <x:c r="C1" s="3"/>
      <x:c r="D1" s="3"/>
      <x:c r="E1" s="3"/>
      <x:c r="F1" s="3"/>
      <x:c r="G1" s="3"/>
      <x:c r="H1" s="3"/>
    </x:row>
    <x:row r="2" ht="28" customHeight="1">
      <x:c r="A2" s="7" t="str">
        <x:v>Record distinct units and supporting records. Entered decreases remain visible; the applied decrease cannot exceed starting collections. Enter 0 for a deliberate zero adjustment.</x:v>
      </x:c>
      <x:c r="B2" s="7"/>
      <x:c r="C2" s="7"/>
      <x:c r="D2" s="7"/>
      <x:c r="E2" s="7"/>
      <x:c r="F2" s="7"/>
      <x:c r="G2" s="7"/>
      <x:c r="H2" s="7"/>
    </x:row>
    <x:row r="3" ht="28" customHeight="1">
      <x:c r="A3" s="7"/>
      <x:c r="B3" s="7"/>
      <x:c r="C3" s="7"/>
      <x:c r="D3" s="7"/>
      <x:c r="E3" s="7"/>
      <x:c r="F3" s="7"/>
      <x:c r="G3" s="7"/>
      <x:c r="H3" s="7"/>
    </x:row>
    <x:row r="5" ht="42" customHeight="1">
      <x:c r="A5" s="30" t="str">
        <x:v>Bridge</x:v>
      </x:c>
      <x:c r="B5" s="31" t="str">
        <x:v>Question</x:v>
      </x:c>
      <x:c r="C5" s="31" t="str">
        <x:v>Entry rule</x:v>
      </x:c>
      <x:c r="D5" s="31" t="str">
        <x:v>Entered adjustment</x:v>
      </x:c>
      <x:c r="E5" s="31" t="str">
        <x:v>Starting amount</x:v>
      </x:c>
      <x:c r="F5" s="31" t="str">
        <x:v>Applied signed adjustment</x:v>
      </x:c>
      <x:c r="G5" s="31" t="str">
        <x:v>Ending amount</x:v>
      </x:c>
      <x:c r="H5" s="32" t="str">
        <x:v>Overlap control / supporting record</x:v>
      </x:c>
      <x:c r="I5" s="115" t="str">
        <x:v>Evidence status</x:v>
      </x:c>
      <x:c r="J5" s="115" t="str">
        <x:v>Reviewer role</x:v>
      </x:c>
      <x:c r="K5" s="115" t="str">
        <x:v>Review date</x:v>
      </x:c>
    </x:row>
    <x:row r="6">
      <x:c r="A6" s="36" t="str">
        <x:v>Seller-only</x:v>
      </x:c>
      <x:c r="B6" s="36" t="str">
        <x:v>Which collections depend on the seller or a nonrecurring event?</x:v>
      </x:c>
      <x:c r="C6" s="36" t="str">
        <x:v>Enter positive decrease</x:v>
      </x:c>
      <x:c r="D6" s="70" t="str">
        <x:f>IF(ISNUMBER('Your Inputs'!B8),'Your Inputs'!B8,"n.a.")</x:f>
        <x:v>n.a.</x:v>
      </x:c>
      <x:c r="E6" s="71" t="str">
        <x:f>IF(AND(ISNUMBER('Your Inputs'!B6),'Your Inputs'!B6&gt;=0),'Your Inputs'!B6,"n.a.")</x:f>
        <x:v>n.a.</x:v>
      </x:c>
      <x:c r="F6" s="71" t="str">
        <x:f>IF(AND(ISNUMBER(E6),ISNUMBER(D6),D6&gt;=0),-MIN(E6,D6),"n.a.")</x:f>
        <x:v>n.a.</x:v>
      </x:c>
      <x:c r="G6" s="72" t="str">
        <x:f>IF(AND(ISNUMBER(E6),ISNUMBER(F6)),E6+F6,"n.a.")</x:f>
        <x:v>n.a.</x:v>
      </x:c>
      <x:c r="H6" s="51" t="str"/>
      <x:c r="I6" s="110"/>
      <x:c r="K6" s="116"/>
    </x:row>
    <x:row r="7">
      <x:c r="A7" s="39" t="str">
        <x:v>Clinical model</x:v>
      </x:c>
      <x:c r="B7" s="39" t="str">
        <x:v>Which remaining procedures, pace, or care can this buyer not reproduce?</x:v>
      </x:c>
      <x:c r="C7" s="39" t="str">
        <x:v>Enter positive decrease</x:v>
      </x:c>
      <x:c r="D7" s="73" t="str">
        <x:f>IF(ISNUMBER('Your Inputs'!B9),'Your Inputs'!B9,"n.a.")</x:f>
        <x:v>n.a.</x:v>
      </x:c>
      <x:c r="E7" s="74" t="str">
        <x:f>G6</x:f>
        <x:v>n.a.</x:v>
      </x:c>
      <x:c r="F7" s="74" t="str">
        <x:f>IF(AND(ISNUMBER(E7),ISNUMBER(D7),D7&gt;=0),-MIN(E7,D7),"n.a.")</x:f>
        <x:v>n.a.</x:v>
      </x:c>
      <x:c r="G7" s="75" t="str">
        <x:f>IF(AND(ISNUMBER(E7),ISNUMBER(F7)),E7+F7,"n.a.")</x:f>
        <x:v>n.a.</x:v>
      </x:c>
      <x:c r="H7" s="52" t="str"/>
      <x:c r="I7" s="110"/>
      <x:c r="K7" s="116"/>
    </x:row>
    <x:row r="8">
      <x:c r="A8" s="39" t="str">
        <x:v>Patient / referral</x:v>
      </x:c>
      <x:c r="B8" s="39" t="str">
        <x:v>Which remaining volume has documented transfer risk?</x:v>
      </x:c>
      <x:c r="C8" s="39" t="str">
        <x:v>Enter positive decrease</x:v>
      </x:c>
      <x:c r="D8" s="73" t="str">
        <x:f>IF(ISNUMBER('Your Inputs'!B10),'Your Inputs'!B10,"n.a.")</x:f>
        <x:v>n.a.</x:v>
      </x:c>
      <x:c r="E8" s="74" t="str">
        <x:f>G7</x:f>
        <x:v>n.a.</x:v>
      </x:c>
      <x:c r="F8" s="74" t="str">
        <x:f>IF(AND(ISNUMBER(E8),ISNUMBER(D8),D8&gt;=0),-MIN(E8,D8),"n.a.")</x:f>
        <x:v>n.a.</x:v>
      </x:c>
      <x:c r="G8" s="75" t="str">
        <x:f>IF(AND(ISNUMBER(E8),ISNUMBER(F8)),E8+F8,"n.a.")</x:f>
        <x:v>n.a.</x:v>
      </x:c>
      <x:c r="H8" s="52" t="str"/>
      <x:c r="I8" s="110"/>
      <x:c r="K8" s="116"/>
    </x:row>
    <x:row r="9">
      <x:c r="A9" s="39" t="str">
        <x:v>Payer / fee</x:v>
      </x:c>
      <x:c r="B9" s="39" t="str">
        <x:v>How do remaining units reprice for the buyer?</x:v>
      </x:c>
      <x:c r="C9" s="39" t="str">
        <x:v>Negative = decrease; positive = increase</x:v>
      </x:c>
      <x:c r="D9" s="73" t="str">
        <x:f>IF(ISNUMBER('Your Inputs'!B11),'Your Inputs'!B11,"n.a.")</x:f>
        <x:v>n.a.</x:v>
      </x:c>
      <x:c r="E9" s="74" t="str">
        <x:f>G8</x:f>
        <x:v>n.a.</x:v>
      </x:c>
      <x:c r="F9" s="74" t="str">
        <x:f>IF(AND(ISNUMBER(E9),ISNUMBER(D9)),IF(D9&lt;0,-MIN(E9,-D9),D9),"n.a.")</x:f>
        <x:v>n.a.</x:v>
      </x:c>
      <x:c r="G9" s="75" t="str">
        <x:f>IF(AND(ISNUMBER(E9),ISNUMBER(F9)),E9+F9,"n.a.")</x:f>
        <x:v>n.a.</x:v>
      </x:c>
      <x:c r="H9" s="52" t="str"/>
      <x:c r="I9" s="110"/>
      <x:c r="K9" s="116"/>
    </x:row>
    <x:row r="10">
      <x:c r="A10" s="39" t="str">
        <x:v>Collection loss</x:v>
      </x:c>
      <x:c r="B10" s="39" t="str">
        <x:v>Which remaining priced receivables may not clear?</x:v>
      </x:c>
      <x:c r="C10" s="39" t="str">
        <x:v>Enter positive decrease</x:v>
      </x:c>
      <x:c r="D10" s="76" t="str">
        <x:f>IF(ISNUMBER('Your Inputs'!B12),'Your Inputs'!B12,"n.a.")</x:f>
        <x:v>n.a.</x:v>
      </x:c>
      <x:c r="E10" s="77" t="str">
        <x:f>G9</x:f>
        <x:v>n.a.</x:v>
      </x:c>
      <x:c r="F10" s="77" t="str">
        <x:f>IF(AND(ISNUMBER(E10),ISNUMBER(D10),D10&gt;=0),-MIN(E10,D10),"n.a.")</x:f>
        <x:v>n.a.</x:v>
      </x:c>
      <x:c r="G10" s="78" t="str">
        <x:f>IF(AND(ISNUMBER(E10),ISNUMBER(F10)),E10+F10,"n.a.")</x:f>
        <x:v>n.a.</x:v>
      </x:c>
      <x:c r="H10" s="53" t="str"/>
      <x:c r="I10" s="110"/>
      <x:c r="K10" s="116"/>
    </x:row>
  </x:sheetData>
  <x:mergeCells>
    <x:mergeCell ref="A1:H1"/>
    <x:mergeCell ref="A2:H3"/>
  </x:mergeCells>
  <x:dataValidations count="1">
    <x:dataValidation type="list" sqref="I6:I10">
      <x:formula1>"Missing,Requested,Reviewed with limits"</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38" hidden="0" customWidth="1"/>
    <x:col min="2" max="2" width="22" hidden="0" customWidth="1"/>
    <x:col min="3" max="3" width="22" hidden="0" customWidth="1"/>
    <x:col min="4" max="4" width="56" hidden="0" customWidth="1"/>
    <x:col min="5" max="5" width="20" hidden="0" customWidth="1"/>
    <x:col min="6" max="6" width="20" hidden="0" customWidth="1"/>
    <x:col min="7" max="7" width="20" hidden="0" customWidth="1"/>
    <x:col min="8" max="8" width="20" hidden="0" customWidth="1"/>
  </x:cols>
  <x:sheetData>
    <x:row r="1" ht="34" customHeight="1">
      <x:c r="A1" s="3" t="str">
        <x:v>Acquisition Decision Summary</x:v>
      </x:c>
      <x:c r="B1" s="3"/>
      <x:c r="C1" s="3"/>
      <x:c r="D1" s="3"/>
      <x:c r="E1" s="3"/>
      <x:c r="F1" s="3"/>
      <x:c r="G1" s="3"/>
      <x:c r="H1" s="3"/>
    </x:row>
    <x:row r="2" ht="28" customHeight="1">
      <x:c r="A2" s="7" t="str">
        <x:v>n.a. means required inputs are blank or invalid. Enter a deliberate 0 where appropriate. Read each adjustment and restored cost before ownership cash; seller history is not the buyer forecast.</x:v>
      </x:c>
      <x:c r="B2" s="7"/>
      <x:c r="C2" s="7"/>
      <x:c r="D2" s="7"/>
      <x:c r="E2" s="7"/>
      <x:c r="F2" s="7"/>
      <x:c r="G2" s="7"/>
      <x:c r="H2" s="7"/>
    </x:row>
    <x:row r="3" ht="28" customHeight="1">
      <x:c r="A3" s="7"/>
      <x:c r="B3" s="7"/>
      <x:c r="C3" s="7"/>
      <x:c r="D3" s="7"/>
      <x:c r="E3" s="7"/>
      <x:c r="F3" s="7"/>
      <x:c r="G3" s="7"/>
      <x:c r="H3" s="7"/>
    </x:row>
    <x:row r="5" ht="28" customHeight="1">
      <x:c r="A5" s="30" t="str">
        <x:v>Result</x:v>
      </x:c>
      <x:c r="B5" s="31" t="str">
        <x:v>Calculated value</x:v>
      </x:c>
      <x:c r="C5" s="31" t="str">
        <x:v>Unit</x:v>
      </x:c>
      <x:c r="D5" s="32" t="str">
        <x:v>How to read it</x:v>
      </x:c>
    </x:row>
    <x:row r="6">
      <x:c r="A6" s="36" t="str">
        <x:v>Seller starting collections</x:v>
      </x:c>
      <x:c r="B6" s="134" t="str">
        <x:f>IF(AND(ISNUMBER('Your Inputs'!B6),'Your Inputs'!B6&gt;=0),'Your Inputs'!B6,"n.a.")</x:f>
        <x:v>n.a.</x:v>
      </x:c>
      <x:c r="C6" s="135" t="str">
        <x:v>Currency / year</x:v>
      </x:c>
      <x:c r="D6" s="135" t="str">
        <x:v>Historical starting point</x:v>
      </x:c>
    </x:row>
    <x:row r="7">
      <x:c r="A7" s="39" t="str">
        <x:v>After seller-only adjustment</x:v>
      </x:c>
      <x:c r="B7" s="136" t="str">
        <x:f>'Transfer Bridges'!G6</x:f>
        <x:v>n.a.</x:v>
      </x:c>
      <x:c r="C7" s="137" t="str">
        <x:v>Currency / year</x:v>
      </x:c>
      <x:c r="D7" s="137" t="str">
        <x:v>History after the first distinct dollar line</x:v>
      </x:c>
    </x:row>
    <x:row r="8">
      <x:c r="A8" s="39" t="str">
        <x:v>After clinical adjustment</x:v>
      </x:c>
      <x:c r="B8" s="136" t="str">
        <x:f>'Transfer Bridges'!G7</x:f>
        <x:v>n.a.</x:v>
      </x:c>
      <x:c r="C8" s="137" t="str">
        <x:v>Currency / year</x:v>
      </x:c>
      <x:c r="D8" s="137" t="str">
        <x:v>Remaining collections after buyer clinical-model exclusions</x:v>
      </x:c>
    </x:row>
    <x:row r="9">
      <x:c r="A9" s="39" t="str">
        <x:v>After patient / referral adjustment</x:v>
      </x:c>
      <x:c r="B9" s="136" t="str">
        <x:f>'Transfer Bridges'!G8</x:f>
        <x:v>n.a.</x:v>
      </x:c>
      <x:c r="C9" s="137" t="str">
        <x:v>Currency / year</x:v>
      </x:c>
      <x:c r="D9" s="137" t="str">
        <x:v>Remaining collections after documented volume transfer</x:v>
      </x:c>
    </x:row>
    <x:row r="10">
      <x:c r="A10" s="39" t="str">
        <x:v>After payer / fee adjustment</x:v>
      </x:c>
      <x:c r="B10" s="136" t="str">
        <x:f>'Transfer Bridges'!G9</x:f>
        <x:v>n.a.</x:v>
      </x:c>
      <x:c r="C10" s="137" t="str">
        <x:v>Currency / year</x:v>
      </x:c>
      <x:c r="D10" s="137" t="str">
        <x:v>Remaining collections after buyer-specific repricing</x:v>
      </x:c>
    </x:row>
    <x:row r="11">
      <x:c r="A11" s="39" t="str">
        <x:v>Buyer-repeatable collections</x:v>
      </x:c>
      <x:c r="B11" s="136" t="str">
        <x:f>'Transfer Bridges'!G10</x:f>
        <x:v>n.a.</x:v>
      </x:c>
      <x:c r="C11" s="137" t="str">
        <x:v>Currency / year</x:v>
      </x:c>
      <x:c r="D11" s="137" t="str">
        <x:v>Steady-state collections after all five distinct lines</x:v>
      </x:c>
    </x:row>
    <x:row r="12" ht="58" customHeight="1">
      <x:c r="A12" s="39" t="str">
        <x:v>First-year modeled collections</x:v>
      </x:c>
      <x:c r="B12" s="136" t="str">
        <x:f>IF(AND(ISNUMBER(B11),COUNT('Your Inputs'!B13:B14)=2,MIN('Your Inputs'!B13:B14)&gt;=0,'Your Inputs'!B13&lt;=B11),B11-'Your Inputs'!B13+'Your Inputs'!B14,"n.a.")</x:f>
        <x:v>n.a.</x:v>
      </x:c>
      <x:c r="C12" s="137" t="str">
        <x:v>Currency</x:v>
      </x:c>
      <x:c r="D12" s="137" t="str">
        <x:v>Repeatable collections less deferred cash plus prior-service receipts. Unavailable if deferral exceeds repeatable collections.</x:v>
      </x:c>
    </x:row>
    <x:row r="13">
      <x:c r="A13" s="39" t="str">
        <x:v>Ordinary operating costs</x:v>
      </x:c>
      <x:c r="B13" s="136" t="str">
        <x:f>IF(AND(ISNUMBER(B11),ISNUMBER('Your Inputs'!B15),'Your Inputs'!B15&gt;=0,'Your Inputs'!B15&lt;=1),B11*'Your Inputs'!B15,"n.a.")</x:f>
        <x:v>n.a.</x:v>
      </x:c>
      <x:c r="C13" s="137" t="str">
        <x:v>Currency / year</x:v>
      </x:c>
      <x:c r="D13" s="137" t="str">
        <x:v>Entered cost rate applied to buyer-repeatable collections</x:v>
      </x:c>
    </x:row>
    <x:row r="14">
      <x:c r="A14" s="39" t="str">
        <x:v>Restored annual costs</x:v>
      </x:c>
      <x:c r="B14" s="136" t="str">
        <x:f>IF(AND(COUNT('Your Inputs'!B16:B18)=3,MIN('Your Inputs'!B16:B18)&gt;=0),SUM('Your Inputs'!B16:B18),"n.a.")</x:f>
        <x:v>n.a.</x:v>
      </x:c>
      <x:c r="C14" s="137" t="str">
        <x:v>Currency / year</x:v>
      </x:c>
      <x:c r="D14" s="137" t="str">
        <x:v>Labor, nonlabor, and recurring capital reserve</x:v>
      </x:c>
    </x:row>
    <x:row r="15">
      <x:c r="A15" s="39" t="str">
        <x:v>Cash before owner clinical compensation</x:v>
      </x:c>
      <x:c r="B15" s="136" t="str">
        <x:f>IF(AND(ISNUMBER(B11),COUNT(B13:B14)=2),B11-B13-B14,"n.a.")</x:f>
        <x:v>n.a.</x:v>
      </x:c>
      <x:c r="C15" s="137" t="str">
        <x:v>Currency / year</x:v>
      </x:c>
      <x:c r="D15" s="137" t="str">
        <x:v>Practice cash before paying the buyer’s clinical work</x:v>
      </x:c>
    </x:row>
    <x:row r="16">
      <x:c r="A16" s="39" t="str">
        <x:v>Ownership cash before debt</x:v>
      </x:c>
      <x:c r="B16" s="136" t="str">
        <x:f>IF(AND(ISNUMBER(B15),ISNUMBER('Your Inputs'!B19),'Your Inputs'!B19&gt;=0),B15-'Your Inputs'!B19,"n.a.")</x:f>
        <x:v>n.a.</x:v>
      </x:c>
      <x:c r="C16" s="137" t="str">
        <x:v>Currency / year</x:v>
      </x:c>
      <x:c r="D16" s="137" t="str">
        <x:v>After market clinical compensation</x:v>
      </x:c>
    </x:row>
    <x:row r="17">
      <x:c r="A17" s="39" t="str">
        <x:v>Steady-state ownership cash after debt</x:v>
      </x:c>
      <x:c r="B17" s="136" t="str">
        <x:f>IF(AND(ISNUMBER(B16),ISNUMBER('Your Inputs'!B20),'Your Inputs'!B20&gt;=0),B16-'Your Inputs'!B20,"n.a.")</x:f>
        <x:v>n.a.</x:v>
      </x:c>
      <x:c r="C17" s="137" t="str">
        <x:v>Currency / year</x:v>
      </x:c>
      <x:c r="D17" s="137" t="str">
        <x:v>Ownership return after debt</x:v>
      </x:c>
    </x:row>
    <x:row r="18">
      <x:c r="A18" s="39" t="str">
        <x:v>First-year ownership cash after debt</x:v>
      </x:c>
      <x:c r="B18" s="136" t="str">
        <x:f>IF(COUNT(B11:B12)=2,IF(ISNUMBER(B17),B17+B12-B11,"n.a."),"n.a.")</x:f>
        <x:v>n.a.</x:v>
      </x:c>
      <x:c r="C18" s="137" t="str">
        <x:v>Currency</x:v>
      </x:c>
      <x:c r="D18" s="137" t="str">
        <x:v>Steady-state ownership cash plus the separate timing adjustment</x:v>
      </x:c>
    </x:row>
    <x:row r="19">
      <x:c r="A19" s="39" t="str">
        <x:v>Total practice uses</x:v>
      </x:c>
      <x:c r="B19" s="136" t="str">
        <x:f>IF(AND(ISNUMBER('Your Inputs'!B7),'Your Inputs'!B7&gt;=0,COUNT('Your Inputs'!B21:B25)=5,MIN('Your Inputs'!B21:B25)&gt;=0),SUM('Your Inputs'!B7,'Your Inputs'!B21:B25),"n.a.")</x:f>
        <x:v>n.a.</x:v>
      </x:c>
      <x:c r="C19" s="137" t="str">
        <x:v>Currency</x:v>
      </x:c>
      <x:c r="D19" s="137" t="str">
        <x:v>Price, transaction, immediate capital, transition, opening working capital, and operating reserve</x:v>
      </x:c>
    </x:row>
    <x:row r="20">
      <x:c r="A20" s="39" t="str">
        <x:v>Practice funding gap</x:v>
      </x:c>
      <x:c r="B20" s="136" t="str">
        <x:f>IF(AND(ISNUMBER(B19),ISNUMBER('Your Inputs'!B26),'Your Inputs'!B26&gt;=0),MAX(0,B19-'Your Inputs'!B26),"n.a.")</x:f>
        <x:v>n.a.</x:v>
      </x:c>
      <x:c r="C20" s="137" t="str">
        <x:v>Currency</x:v>
      </x:c>
      <x:c r="D20" s="137" t="str">
        <x:v>Practice uses less committed practice funding; household reserve excluded</x:v>
      </x:c>
    </x:row>
    <x:row r="21">
      <x:c r="A21" s="39" t="str">
        <x:v>Protected household reserve</x:v>
      </x:c>
      <x:c r="B21" s="138" t="str">
        <x:f>IF(AND(ISNUMBER('Your Inputs'!B27),'Your Inputs'!B27&gt;=0),'Your Inputs'!B27,"n.a.")</x:f>
        <x:v>n.a.</x:v>
      </x:c>
      <x:c r="C21" s="137" t="str">
        <x:v>Currency</x:v>
      </x:c>
      <x:c r="D21" s="137" t="str">
        <x:v>Shown separately and never counted as practice funding</x:v>
      </x:c>
    </x:row>
    <x:row r="22">
      <x:c r="A22" t="str">
        <x:v>Household reserve margin</x:v>
      </x:c>
      <x:c r="B22" s="139" t="str">
        <x:f>IF(AND(COUNT('Your Inputs'!B27:B28)=2,MIN('Your Inputs'!B27:B28)&gt;=0),'Your Inputs'!B27-'Your Inputs'!B28,"n.a.")</x:f>
        <x:v>n.a.</x:v>
      </x:c>
      <x:c r="C22" s="139" t="str">
        <x:v>Currency</x:v>
      </x:c>
      <x:c r="D22" s="139" t="str">
        <x:v>Protected household cash less separately entered requirement</x:v>
      </x:c>
    </x:row>
    <x:row r="23">
      <x:c r="B23" s="139"/>
      <x:c r="C23" s="139"/>
      <x:c r="D23" s="139"/>
    </x:row>
    <x:row r="24" ht="24" customHeight="1">
      <x:c r="A24" s="17" t="str">
        <x:v>How to read this result</x:v>
      </x:c>
      <x:c r="B24" s="140"/>
      <x:c r="C24" s="140"/>
      <x:c r="D24" s="140"/>
      <x:c r="E24" s="17"/>
      <x:c r="F24" s="17"/>
      <x:c r="G24" s="17"/>
      <x:c r="H24" s="17"/>
    </x:row>
    <x:row r="25">
      <x:c r="A25" s="87" t="str">
        <x:v>Every bridge is a dated, non-overlapping dollar question—not a retention benchmark. First-year cash timing is not a permanent reduction. Practice sources and uses exclude household reserve. Positive ownership cash does not clear an unassignable lease, unsupported payer assumption, unsafe staffing plan, concealed liability, or inadequate reserve.</x:v>
      </x:c>
      <x:c r="B25" s="141"/>
      <x:c r="C25" s="141"/>
      <x:c r="D25" s="141"/>
      <x:c r="E25" s="87"/>
      <x:c r="F25" s="87"/>
      <x:c r="G25" s="87"/>
      <x:c r="H25" s="87"/>
    </x:row>
    <x:row r="26">
      <x:c r="A26" s="87"/>
      <x:c r="B26" s="141"/>
      <x:c r="C26" s="141"/>
      <x:c r="D26" s="141"/>
      <x:c r="E26" s="87"/>
      <x:c r="F26" s="87"/>
      <x:c r="G26" s="87"/>
      <x:c r="H26" s="87"/>
    </x:row>
    <x:row r="27">
      <x:c r="A27" s="87"/>
      <x:c r="B27" s="141"/>
      <x:c r="C27" s="141"/>
      <x:c r="D27" s="141"/>
      <x:c r="E27" s="87"/>
      <x:c r="F27" s="87"/>
      <x:c r="G27" s="87"/>
      <x:c r="H27" s="87"/>
    </x:row>
    <x:row r="28">
      <x:c r="A28" s="87"/>
      <x:c r="B28" s="141"/>
      <x:c r="C28" s="141"/>
      <x:c r="D28" s="141"/>
      <x:c r="E28" s="87"/>
      <x:c r="F28" s="87"/>
      <x:c r="G28" s="87"/>
      <x:c r="H28" s="87"/>
    </x:row>
    <x:row r="29">
      <x:c r="A29" s="87"/>
      <x:c r="B29" s="141"/>
      <x:c r="C29" s="141"/>
      <x:c r="D29" s="141"/>
      <x:c r="E29" s="87"/>
      <x:c r="F29" s="87"/>
      <x:c r="G29" s="87"/>
      <x:c r="H29" s="87"/>
    </x:row>
    <x:row r="30">
      <x:c r="B30" s="139"/>
      <x:c r="C30" s="139"/>
      <x:c r="D30" s="139"/>
    </x:row>
    <x:row r="31">
      <x:c r="B31" s="139"/>
      <x:c r="C31" s="139"/>
      <x:c r="D31" s="139"/>
    </x:row>
    <x:row r="32" ht="40" customHeight="1">
      <x:c r="A32" s="119" t="str">
        <x:v>Adjustment rows without evidence</x:v>
      </x:c>
      <x:c r="B32" s="142" t="n">
        <x:f>5-COUNTIFS('Transfer Bridges'!I6:I10,"Reviewed with limits",'Transfer Bridges'!H6:H10,"&lt;&gt;",'Transfer Bridges'!J6:J10,"&lt;&gt;")</x:f>
        <x:v>5</x:v>
      </x:c>
      <x:c r="C32" s="142"/>
      <x:c r="D32" s="142" t="str">
        <x:v>Record a distinct amount, period, overlap check, evidence and reviewer for each bridge.</x:v>
      </x:c>
    </x:row>
    <x:row r="33">
      <x:c r="B33" s="139"/>
      <x:c r="C33" s="139"/>
      <x:c r="D33" s="139"/>
    </x:row>
  </x:sheetData>
  <x:mergeCells>
    <x:mergeCell ref="A1:H1"/>
    <x:mergeCell ref="A2:H3"/>
    <x:mergeCell ref="A24:H24"/>
    <x:mergeCell ref="A25:H29"/>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6" hidden="0" customWidth="1"/>
    <x:col min="2" max="2" width="20" hidden="0" customWidth="1"/>
    <x:col min="3" max="3" width="20" hidden="0" customWidth="1"/>
    <x:col min="4" max="4" width="58" hidden="0" customWidth="1"/>
    <x:col min="5" max="5" width="20" hidden="0" customWidth="1"/>
    <x:col min="6" max="6" width="20" hidden="0" customWidth="1"/>
    <x:col min="7" max="7" width="20" hidden="0" customWidth="1"/>
    <x:col min="8" max="8" width="20" hidden="0" customWidth="1"/>
  </x:cols>
  <x:sheetData>
    <x:row r="1" ht="34" customHeight="1">
      <x:c r="A1" s="3" t="str">
        <x:v>Fictional completed example</x:v>
      </x:c>
      <x:c r="B1" s="3"/>
      <x:c r="C1" s="3"/>
      <x:c r="D1" s="3"/>
      <x:c r="E1" s="3"/>
      <x:c r="F1" s="3"/>
      <x:c r="G1" s="3"/>
      <x:c r="H1" s="3"/>
    </x:row>
    <x:row r="2" ht="28" customHeight="1">
      <x:c r="A2" s="7" t="str">
        <x:v>Illustration only. Dollar adjustments are distinct scenario lines, not DenQAI estimates.</x:v>
      </x:c>
      <x:c r="B2" s="7"/>
      <x:c r="C2" s="7"/>
      <x:c r="D2" s="7"/>
      <x:c r="E2" s="7"/>
      <x:c r="F2" s="7"/>
      <x:c r="G2" s="7"/>
      <x:c r="H2" s="7"/>
    </x:row>
    <x:row r="3" ht="28" customHeight="1">
      <x:c r="A3" s="7"/>
      <x:c r="B3" s="7"/>
      <x:c r="C3" s="7"/>
      <x:c r="D3" s="7"/>
      <x:c r="E3" s="7"/>
      <x:c r="F3" s="7"/>
      <x:c r="G3" s="7"/>
      <x:c r="H3" s="7"/>
    </x:row>
    <x:row r="5" ht="28" customHeight="1">
      <x:c r="A5" s="30" t="str">
        <x:v>Input</x:v>
      </x:c>
      <x:c r="B5" s="31" t="str">
        <x:v>Fictional value</x:v>
      </x:c>
      <x:c r="C5" s="31" t="str">
        <x:v>Unit</x:v>
      </x:c>
      <x:c r="D5" s="32" t="str">
        <x:v>Explanation</x:v>
      </x:c>
    </x:row>
    <x:row r="6">
      <x:c r="A6" s="36" t="str">
        <x:v>Seller annual collections</x:v>
      </x:c>
      <x:c r="B6" s="88" t="n">
        <x:v>1200000</x:v>
      </x:c>
      <x:c r="C6" s="36" t="str">
        <x:v>Currency / year</x:v>
      </x:c>
      <x:c r="D6" s="36" t="str">
        <x:v>Historical starting point</x:v>
      </x:c>
    </x:row>
    <x:row r="7">
      <x:c r="A7" s="39" t="str">
        <x:v>Seller-only decrease</x:v>
      </x:c>
      <x:c r="B7" s="89" t="n">
        <x:v>70000</x:v>
      </x:c>
      <x:c r="C7" s="39" t="str">
        <x:v>Currency / year</x:v>
      </x:c>
      <x:c r="D7" s="39" t="str">
        <x:v>Distinct seller-only units</x:v>
      </x:c>
    </x:row>
    <x:row r="8">
      <x:c r="A8" s="39" t="str">
        <x:v>Clinical decrease</x:v>
      </x:c>
      <x:c r="B8" s="89" t="n">
        <x:v>90000</x:v>
      </x:c>
      <x:c r="C8" s="39" t="str">
        <x:v>Currency / year</x:v>
      </x:c>
      <x:c r="D8" s="39" t="str">
        <x:v>Remaining unsupported buyer clinical units</x:v>
      </x:c>
    </x:row>
    <x:row r="9">
      <x:c r="A9" s="39" t="str">
        <x:v>Patient / referral decrease</x:v>
      </x:c>
      <x:c r="B9" s="89" t="n">
        <x:v>60000</x:v>
      </x:c>
      <x:c r="C9" s="39" t="str">
        <x:v>Currency / year</x:v>
      </x:c>
      <x:c r="D9" s="39" t="str">
        <x:v>Remaining documented volume change</x:v>
      </x:c>
    </x:row>
    <x:row r="10">
      <x:c r="A10" s="39" t="str">
        <x:v>Payer / fee signed adjustment</x:v>
      </x:c>
      <x:c r="B10" s="89" t="n">
        <x:v>-30000</x:v>
      </x:c>
      <x:c r="C10" s="39" t="str">
        <x:v>Signed currency / year</x:v>
      </x:c>
      <x:c r="D10" s="39" t="str">
        <x:v>Buyer-specific repricing</x:v>
      </x:c>
    </x:row>
    <x:row r="11">
      <x:c r="A11" s="39" t="str">
        <x:v>Collection loss decrease</x:v>
      </x:c>
      <x:c r="B11" s="89" t="n">
        <x:v>20000</x:v>
      </x:c>
      <x:c r="C11" s="39" t="str">
        <x:v>Currency / year</x:v>
      </x:c>
      <x:c r="D11" s="39" t="str">
        <x:v>Remaining priced receivables</x:v>
      </x:c>
    </x:row>
    <x:row r="12">
      <x:c r="A12" s="39" t="str">
        <x:v>Ordinary operating cost</x:v>
      </x:c>
      <x:c r="B12" s="89" t="n">
        <x:v>525000</x:v>
      </x:c>
      <x:c r="C12" s="39" t="str">
        <x:v>Currency / year</x:v>
      </x:c>
      <x:c r="D12" s="39" t="str">
        <x:v>Buyer nonclinical operating costs</x:v>
      </x:c>
    </x:row>
    <x:row r="13">
      <x:c r="A13" s="39" t="str">
        <x:v>Restored annual costs</x:v>
      </x:c>
      <x:c r="B13" s="89" t="n">
        <x:v>60000</x:v>
      </x:c>
      <x:c r="C13" s="39" t="str">
        <x:v>Currency / year</x:v>
      </x:c>
      <x:c r="D13" s="39" t="str">
        <x:v>Labor, nonlabor, and recurring capital reserve</x:v>
      </x:c>
    </x:row>
    <x:row r="14">
      <x:c r="A14" s="39" t="str">
        <x:v>Owner clinical compensation</x:v>
      </x:c>
      <x:c r="B14" s="89" t="n">
        <x:v>220000</x:v>
      </x:c>
      <x:c r="C14" s="39" t="str">
        <x:v>Currency / year</x:v>
      </x:c>
      <x:c r="D14" s="39" t="str">
        <x:v>Separate labor pay</x:v>
      </x:c>
    </x:row>
    <x:row r="15">
      <x:c r="A15" s="39" t="str">
        <x:v>Annual debt service</x:v>
      </x:c>
      <x:c r="B15" s="89" t="n">
        <x:v>150000</x:v>
      </x:c>
      <x:c r="C15" s="39" t="str">
        <x:v>Currency / year</x:v>
      </x:c>
      <x:c r="D15" s="39" t="str">
        <x:v>Illustrative</x:v>
      </x:c>
    </x:row>
    <x:row r="18" ht="24" customHeight="1">
      <x:c r="A18" s="17" t="str">
        <x:v>Fictional result</x:v>
      </x:c>
      <x:c r="B18" s="17"/>
      <x:c r="C18" s="17"/>
      <x:c r="D18" s="17"/>
      <x:c r="E18" s="17"/>
      <x:c r="F18" s="17"/>
      <x:c r="G18" s="17"/>
      <x:c r="H18" s="17"/>
    </x:row>
    <x:row r="22" ht="28" customHeight="1">
      <x:c r="A22" s="30" t="str">
        <x:v>Result</x:v>
      </x:c>
      <x:c r="B22" s="31" t="str">
        <x:v>Formula</x:v>
      </x:c>
      <x:c r="C22" s="31" t="str">
        <x:v>Value</x:v>
      </x:c>
      <x:c r="D22" s="32" t="str">
        <x:v>Interpretation</x:v>
      </x:c>
    </x:row>
    <x:row r="23">
      <x:c r="A23" s="36" t="str">
        <x:v>Buyer-repeatable collections</x:v>
      </x:c>
      <x:c r="B23" s="36" t="str">
        <x:v>Seller − seller-only − clinical − patient/referral ± payer/fee − collection loss</x:v>
      </x:c>
      <x:c r="C23" s="82" t="n">
        <x:f>MAX(0,B6-B7-B8-B9+B10-B11)</x:f>
        <x:v>930000</x:v>
      </x:c>
      <x:c r="D23" s="36" t="str">
        <x:v>Visible, non-overlapping dollar bridge</x:v>
      </x:c>
    </x:row>
    <x:row r="24">
      <x:c r="A24" s="39" t="str">
        <x:v>Cash before owner clinical compensation</x:v>
      </x:c>
      <x:c r="B24" s="39" t="str">
        <x:v>Repeatable − ordinary costs − restored costs</x:v>
      </x:c>
      <x:c r="C24" s="83" t="n">
        <x:f>C23-B12-B13</x:f>
        <x:v>345000</x:v>
      </x:c>
      <x:c r="D24" s="39" t="str">
        <x:v>Before buyer labor pay</x:v>
      </x:c>
    </x:row>
    <x:row r="25">
      <x:c r="A25" s="39" t="str">
        <x:v>Ownership cash after debt</x:v>
      </x:c>
      <x:c r="B25" s="39" t="str">
        <x:v>Cash before clinical pay − clinical pay − debt</x:v>
      </x:c>
      <x:c r="C25" s="83" t="n">
        <x:f>C24-B14-B15</x:f>
        <x:v>-25000</x:v>
      </x:c>
      <x:c r="D25" s="39" t="str">
        <x:v>Ownership return layer</x:v>
      </x:c>
    </x:row>
    <x:row r="26">
      <x:c r="A26" s="39" t="str">
        <x:v>Total owner cash</x:v>
      </x:c>
      <x:c r="B26" s="39" t="str">
        <x:v>Ownership cash + clinical pay</x:v>
      </x:c>
      <x:c r="C26" s="84" t="n">
        <x:f>C25+B14</x:f>
        <x:v>195000</x:v>
      </x:c>
      <x:c r="D26" s="39" t="str">
        <x:v>Labor and ownership kept visible</x:v>
      </x:c>
    </x:row>
  </x:sheetData>
  <x:mergeCells>
    <x:mergeCell ref="A1:H1"/>
    <x:mergeCell ref="A2:H3"/>
    <x:mergeCell ref="A18:H18"/>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0" hidden="0" customWidth="1"/>
    <x:col min="2" max="2" width="31" hidden="0" customWidth="1"/>
    <x:col min="3" max="3" width="20" hidden="0" customWidth="1"/>
    <x:col min="4" max="4" width="36" hidden="0" customWidth="1"/>
    <x:col min="5" max="5" width="24" hidden="0" customWidth="1"/>
    <x:col min="6" max="6" width="36" hidden="0" customWidth="1"/>
    <x:col min="7" max="7" width="36" hidden="0" customWidth="1"/>
    <x:col min="8" max="8" width="20" hidden="0" customWidth="1"/>
  </x:cols>
  <x:sheetData>
    <x:row r="1" ht="34" customHeight="1">
      <x:c r="A1" s="3" t="str">
        <x:v>Safety checks that must pass on their own</x:v>
      </x:c>
      <x:c r="B1" s="3"/>
      <x:c r="C1" s="3"/>
      <x:c r="D1" s="3"/>
      <x:c r="E1" s="3"/>
      <x:c r="F1" s="3"/>
      <x:c r="G1" s="3"/>
      <x:c r="H1" s="3"/>
    </x:row>
    <x:row r="2" ht="28" customHeight="1">
      <x:c r="A2" s="7" t="str">
        <x:v>A strong price or calculated return cannot make an unresolved lease, cash, clinical, patient, authority, or liability issue safe.</x:v>
      </x:c>
      <x:c r="B2" s="7"/>
      <x:c r="C2" s="7"/>
      <x:c r="D2" s="7"/>
      <x:c r="E2" s="7"/>
      <x:c r="F2" s="7"/>
      <x:c r="G2" s="7"/>
      <x:c r="H2" s="7"/>
    </x:row>
    <x:row r="3" ht="28" customHeight="1">
      <x:c r="A3" s="7"/>
      <x:c r="B3" s="7"/>
      <x:c r="C3" s="7"/>
      <x:c r="D3" s="7"/>
      <x:c r="E3" s="7"/>
      <x:c r="F3" s="7"/>
      <x:c r="G3" s="7"/>
      <x:c r="H3" s="7"/>
    </x:row>
    <x:row r="5" ht="28" customHeight="1">
      <x:c r="A5" s="30" t="str">
        <x:v>Check ID</x:v>
      </x:c>
      <x:c r="B5" s="31" t="str">
        <x:v>Safety check</x:v>
      </x:c>
      <x:c r="C5" s="31" t="str">
        <x:v>Status</x:v>
      </x:c>
      <x:c r="D5" s="31" t="str">
        <x:v>Document or report that supports this</x:v>
      </x:c>
      <x:c r="E5" s="31" t="str">
        <x:v>Who should review</x:v>
      </x:c>
      <x:c r="F5" s="31" t="str">
        <x:v>Next action</x:v>
      </x:c>
      <x:c r="G5" s="31" t="str">
        <x:v>Pause, renegotiate, or walk away if</x:v>
      </x:c>
      <x:c r="H5" s="32" t="str">
        <x:v>Review date</x:v>
      </x:c>
    </x:row>
    <x:row r="6">
      <x:c r="A6" s="36" t="str">
        <x:v>SC-01</x:v>
      </x:c>
      <x:c r="B6" s="36" t="str">
        <x:v>Seller-only and clinical dollar adjustments use distinct aggregate units</x:v>
      </x:c>
      <x:c r="C6" s="90" t="str">
        <x:v>Open</x:v>
      </x:c>
      <x:c r="D6" s="91" t="str"/>
      <x:c r="E6" s="91" t="str">
        <x:v>Buyer clinician, dental CPA, and independent clinical reviewer</x:v>
      </x:c>
      <x:c r="F6" s="91" t="str"/>
      <x:c r="G6" s="91" t="str">
        <x:v>The same collections are removed twice or the buyer relies on unsupported production</x:v>
      </x:c>
      <x:c r="H6" s="92" t="str"/>
    </x:row>
    <x:row r="7">
      <x:c r="A7" s="39" t="str">
        <x:v>SC-02</x:v>
      </x:c>
      <x:c r="B7" s="39" t="str">
        <x:v>Payer products, terms, effective dates, and payment timing are documented</x:v>
      </x:c>
      <x:c r="C7" s="93" t="str">
        <x:v>Open</x:v>
      </x:c>
      <x:c r="D7" s="50" t="str"/>
      <x:c r="E7" s="50" t="str">
        <x:v>Payer reviewer, counsel, buyer</x:v>
      </x:c>
      <x:c r="F7" s="50" t="str"/>
      <x:c r="G7" s="50" t="str">
        <x:v>The debt case depends on seller terms that do not transfer</x:v>
      </x:c>
      <x:c r="H7" s="94" t="str"/>
    </x:row>
    <x:row r="8">
      <x:c r="A8" s="39" t="str">
        <x:v>SC-03</x:v>
      </x:c>
      <x:c r="B8" s="39" t="str">
        <x:v>Patient/referral and collection-loss dollars use separate cohorts and denominators</x:v>
      </x:c>
      <x:c r="C8" s="93" t="str">
        <x:v>Open</x:v>
      </x:c>
      <x:c r="D8" s="50" t="str"/>
      <x:c r="E8" s="50" t="str">
        <x:v>Buyer, seller, dental CPA, clinical reviewer</x:v>
      </x:c>
      <x:c r="F8" s="50" t="str"/>
      <x:c r="G8" s="50" t="str">
        <x:v>The model treats a list as guaranteed patients or repeats a payer, clinical, or collection loss</x:v>
      </x:c>
      <x:c r="H8" s="94" t="str"/>
    </x:row>
    <x:row r="9">
      <x:c r="A9" s="39" t="str">
        <x:v>SC-04</x:v>
      </x:c>
      <x:c r="B9" s="39" t="str">
        <x:v>Lease or occupancy can transfer on acceptable terms</x:v>
      </x:c>
      <x:c r="C9" s="93" t="str">
        <x:v>Open</x:v>
      </x:c>
      <x:c r="D9" s="50" t="str"/>
      <x:c r="E9" s="50" t="str">
        <x:v>Tenant-side counsel and facility reviewer</x:v>
      </x:c>
      <x:c r="F9" s="50" t="str"/>
      <x:c r="G9" s="50" t="str">
        <x:v>Written assignment or replacement terms remain unavailable</x:v>
      </x:c>
      <x:c r="H9" s="94" t="str"/>
    </x:row>
    <x:row r="10">
      <x:c r="A10" s="39" t="str">
        <x:v>SC-05</x:v>
      </x:c>
      <x:c r="B10" s="39" t="str">
        <x:v>Team capacity, labor cost, and transition are supportable</x:v>
      </x:c>
      <x:c r="C10" s="93" t="str">
        <x:v>Open</x:v>
      </x:c>
      <x:c r="D10" s="50" t="str"/>
      <x:c r="E10" s="50" t="str">
        <x:v>Buyer, CPA, employment counsel</x:v>
      </x:c>
      <x:c r="F10" s="50" t="str"/>
      <x:c r="G10" s="50" t="str">
        <x:v>The plan depends on unavailable staff or hidden unpaid labor</x:v>
      </x:c>
      <x:c r="H10" s="94" t="str"/>
    </x:row>
    <x:row r="11">
      <x:c r="A11" s="39" t="str">
        <x:v>SC-06</x:v>
      </x:c>
      <x:c r="B11" s="39" t="str">
        <x:v>Liabilities, security, equipment, and deferred capital needs are bounded</x:v>
      </x:c>
      <x:c r="C11" s="93" t="str">
        <x:v>Open</x:v>
      </x:c>
      <x:c r="D11" s="50" t="str"/>
      <x:c r="E11" s="50" t="str">
        <x:v>Counsel, CPA, security and facility reviewers</x:v>
      </x:c>
      <x:c r="F11" s="50" t="str"/>
      <x:c r="G11" s="50" t="str">
        <x:v>A material unknown remains unpriced or uninsurable</x:v>
      </x:c>
      <x:c r="H11" s="94" t="str"/>
    </x:row>
    <x:row r="12">
      <x:c r="A12" s="39" t="str">
        <x:v>SC-07</x:v>
      </x:c>
      <x:c r="B12" s="39" t="str">
        <x:v>Practice sources and uses, operating reserve, first-year timing, and household reserve are separate</x:v>
      </x:c>
      <x:c r="C12" s="95" t="str">
        <x:v>Open</x:v>
      </x:c>
      <x:c r="D12" s="96" t="str"/>
      <x:c r="E12" s="96" t="str">
        <x:v>Buyer, household, CPA, lender</x:v>
      </x:c>
      <x:c r="F12" s="96" t="str"/>
      <x:c r="G12" s="96" t="str">
        <x:v>Closing consumes the cash needed to operate or live, or household cash is counted as practice funding</x:v>
      </x:c>
      <x:c r="H12" s="97" t="str"/>
    </x:row>
  </x:sheetData>
  <x:mergeCells>
    <x:mergeCell ref="A1:H1"/>
    <x:mergeCell ref="A2:H3"/>
  </x:mergeCells>
  <x:conditionalFormatting sqref="C6:C12">
    <x:cfRule type="containsText" dxfId="0" priority="1" operator="containsText" text="Open"/>
    <x:cfRule type="containsText" dxfId="1" priority="2" operator="containsText" text="Documented"/>
  </x:conditionalFormatting>
  <x:dataValidations count="1">
    <x:dataValidation type="list" sqref="C6:C12">
      <x:formula1>"Open,Partly documented,Documented,Not applicable"</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8" hidden="0" customWidth="1"/>
    <x:col min="2" max="2" width="28" hidden="0" customWidth="1"/>
    <x:col min="3" max="3" width="19" hidden="0" customWidth="1"/>
    <x:col min="4" max="4" width="36" hidden="0" customWidth="1"/>
    <x:col min="5" max="5" width="25" hidden="0" customWidth="1"/>
    <x:col min="6" max="6" width="36" hidden="0" customWidth="1"/>
    <x:col min="7" max="7" width="22" hidden="0" customWidth="1"/>
    <x:col min="8" max="8" width="18" hidden="0" customWidth="1"/>
  </x:cols>
  <x:sheetData>
    <x:row r="1" ht="34" customHeight="1">
      <x:c r="A1" s="3" t="str">
        <x:v>Evidence and open questions</x:v>
      </x:c>
      <x:c r="B1" s="3"/>
      <x:c r="C1" s="3"/>
      <x:c r="D1" s="3"/>
      <x:c r="E1" s="3"/>
      <x:c r="F1" s="3"/>
      <x:c r="G1" s="3"/>
      <x:c r="H1" s="3"/>
    </x:row>
    <x:row r="2" ht="28" customHeight="1">
      <x:c r="A2" s="7" t="str">
        <x:v>Record how well an important item is documented, what remains unknown, and the next record that could change the result.</x:v>
      </x:c>
      <x:c r="B2" s="7"/>
      <x:c r="C2" s="7"/>
      <x:c r="D2" s="7"/>
      <x:c r="E2" s="7"/>
      <x:c r="F2" s="7"/>
      <x:c r="G2" s="7"/>
      <x:c r="H2" s="7"/>
    </x:row>
    <x:row r="3" ht="28" customHeight="1">
      <x:c r="A3" s="7"/>
      <x:c r="B3" s="7"/>
      <x:c r="C3" s="7"/>
      <x:c r="D3" s="7"/>
      <x:c r="E3" s="7"/>
      <x:c r="F3" s="7"/>
      <x:c r="G3" s="7"/>
      <x:c r="H3" s="7"/>
    </x:row>
    <x:row r="5" ht="28" customHeight="1">
      <x:c r="A5" s="30" t="str">
        <x:v>Item ID</x:v>
      </x:c>
      <x:c r="B5" s="31" t="str">
        <x:v>Claim or input</x:v>
      </x:c>
      <x:c r="C5" s="31" t="str">
        <x:v>Documentation status</x:v>
      </x:c>
      <x:c r="D5" s="31" t="str">
        <x:v>Document or report</x:v>
      </x:c>
      <x:c r="E5" s="31" t="str">
        <x:v>Important limit</x:v>
      </x:c>
      <x:c r="F5" s="31" t="str">
        <x:v>Next question or record request</x:v>
      </x:c>
      <x:c r="G5" s="31" t="str">
        <x:v>Owner / reviewer</x:v>
      </x:c>
      <x:c r="H5" s="32" t="str">
        <x:v>Recheck date</x:v>
      </x:c>
    </x:row>
    <x:row r="6">
      <x:c r="A6" s="36" t="str">
        <x:v>EV-01</x:v>
      </x:c>
      <x:c r="B6" s="90" t="str">
        <x:v>Seller collections and seller-only adjustment</x:v>
      </x:c>
      <x:c r="C6" s="91" t="str">
        <x:v>Missing</x:v>
      </x:c>
      <x:c r="D6" s="91" t="str"/>
      <x:c r="E6" s="91" t="str"/>
      <x:c r="F6" s="91" t="str">
        <x:v>Provide reconciled collections and the distinct completed units behind seller-only or nonrecurring dollars</x:v>
      </x:c>
      <x:c r="G6" s="91" t="str"/>
      <x:c r="H6" s="92" t="str"/>
    </x:row>
    <x:row r="7">
      <x:c r="A7" s="39" t="str">
        <x:v>EV-02</x:v>
      </x:c>
      <x:c r="B7" s="93" t="str">
        <x:v>Buyer clinical-model adjustment</x:v>
      </x:c>
      <x:c r="C7" s="50" t="str">
        <x:v>Missing</x:v>
      </x:c>
      <x:c r="D7" s="50" t="str"/>
      <x:c r="E7" s="50" t="str"/>
      <x:c r="F7" s="50" t="str">
        <x:v>Provide remaining procedure groups, referrals, hours, and independent clinical review without repeating seller-only units</x:v>
      </x:c>
      <x:c r="G7" s="50" t="str"/>
      <x:c r="H7" s="94" t="str"/>
    </x:row>
    <x:row r="8">
      <x:c r="A8" s="39" t="str">
        <x:v>EV-03</x:v>
      </x:c>
      <x:c r="B8" s="93" t="str">
        <x:v>Patient/referral and payer/fee adjustments</x:v>
      </x:c>
      <x:c r="C8" s="50" t="str">
        <x:v>Missing</x:v>
      </x:c>
      <x:c r="D8" s="50" t="str"/>
      <x:c r="E8" s="50" t="str"/>
      <x:c r="F8" s="50" t="str">
        <x:v>Provide separate cohorts, buyer-specific products, fee terms, applications, and effective dates</x:v>
      </x:c>
      <x:c r="G8" s="50" t="str"/>
      <x:c r="H8" s="94" t="str"/>
    </x:row>
    <x:row r="9">
      <x:c r="A9" s="39" t="str">
        <x:v>EV-04</x:v>
      </x:c>
      <x:c r="B9" s="93" t="str">
        <x:v>Collection loss and first-year cash timing</x:v>
      </x:c>
      <x:c r="C9" s="50" t="str">
        <x:v>Missing</x:v>
      </x:c>
      <x:c r="D9" s="50" t="str"/>
      <x:c r="E9" s="50" t="str"/>
      <x:c r="F9" s="50" t="str">
        <x:v>Provide expected-allowed-to-cleared-cash reconciliation, receivable timing, and deposit evidence</x:v>
      </x:c>
      <x:c r="G9" s="50" t="str"/>
      <x:c r="H9" s="94" t="str"/>
    </x:row>
    <x:row r="10">
      <x:c r="A10" s="39" t="str">
        <x:v>EV-05</x:v>
      </x:c>
      <x:c r="B10" s="93" t="str">
        <x:v>Restored operating cost and recurring capital</x:v>
      </x:c>
      <x:c r="C10" s="50" t="str">
        <x:v>Missing</x:v>
      </x:c>
      <x:c r="D10" s="50" t="str"/>
      <x:c r="E10" s="50" t="str"/>
      <x:c r="F10" s="50" t="str">
        <x:v>Provide payroll, benefits, schedules, vendor, maintenance, systems, and recurring capital records</x:v>
      </x:c>
      <x:c r="G10" s="50" t="str"/>
      <x:c r="H10" s="94" t="str"/>
    </x:row>
    <x:row r="11">
      <x:c r="A11" s="39" t="str">
        <x:v>EV-06</x:v>
      </x:c>
      <x:c r="B11" s="95" t="str">
        <x:v>Complete practice sources, uses, lease, liabilities, and consents</x:v>
      </x:c>
      <x:c r="C11" s="96" t="str">
        <x:v>Missing</x:v>
      </x:c>
      <x:c r="D11" s="96" t="str"/>
      <x:c r="E11" s="96" t="str"/>
      <x:c r="F11" s="96" t="str">
        <x:v>Provide funding commitments, capital uses, reserves, actual agreements, searches, payoff, and consent records</x:v>
      </x:c>
      <x:c r="G11" s="96" t="str"/>
      <x:c r="H11" s="97" t="str"/>
    </x:row>
  </x:sheetData>
  <x:mergeCells>
    <x:mergeCell ref="A1:H1"/>
    <x:mergeCell ref="A2:H3"/>
  </x:mergeCells>
  <x:dataValidations count="1">
    <x:dataValidation type="list" sqref="C6:C11">
      <x:formula1>"Missing,Assumption,Partly documented,Documented,Disputed"</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8" hidden="0" customWidth="1"/>
    <x:col min="2" max="2" width="24" hidden="0" customWidth="1"/>
    <x:col min="3" max="3" width="52" hidden="0" customWidth="1"/>
    <x:col min="4" max="4" width="38" hidden="0" customWidth="1"/>
    <x:col min="5" max="5" width="22" hidden="0" customWidth="1"/>
    <x:col min="6" max="6" width="18" hidden="0" customWidth="1"/>
    <x:col min="7" max="7" width="18" hidden="0" customWidth="1"/>
    <x:col min="8" max="8" width="18" hidden="0" customWidth="1"/>
  </x:cols>
  <x:sheetData>
    <x:row r="1" ht="34" customHeight="1">
      <x:c r="A1" s="3" t="str">
        <x:v>Questions for advisers</x:v>
      </x:c>
      <x:c r="B1" s="3"/>
      <x:c r="C1" s="3"/>
      <x:c r="D1" s="3"/>
      <x:c r="E1" s="3"/>
      <x:c r="F1" s="3"/>
      <x:c r="G1" s="3"/>
      <x:c r="H1" s="3"/>
    </x:row>
    <x:row r="2" ht="28" customHeight="1">
      <x:c r="A2" s="7" t="str">
        <x:v>Assign each question to the reviewer whose written scope fits it. No one adviser should be treated as qualified to answer every question.</x:v>
      </x:c>
      <x:c r="B2" s="7"/>
      <x:c r="C2" s="7"/>
      <x:c r="D2" s="7"/>
      <x:c r="E2" s="7"/>
      <x:c r="F2" s="7"/>
      <x:c r="G2" s="7"/>
      <x:c r="H2" s="7"/>
    </x:row>
    <x:row r="3" ht="28" customHeight="1">
      <x:c r="A3" s="7"/>
      <x:c r="B3" s="7"/>
      <x:c r="C3" s="7"/>
      <x:c r="D3" s="7"/>
      <x:c r="E3" s="7"/>
      <x:c r="F3" s="7"/>
      <x:c r="G3" s="7"/>
      <x:c r="H3" s="7"/>
    </x:row>
    <x:row r="5" ht="28" customHeight="1">
      <x:c r="A5" s="30" t="str">
        <x:v>Question ID</x:v>
      </x:c>
      <x:c r="B5" s="31" t="str">
        <x:v>Ask</x:v>
      </x:c>
      <x:c r="C5" s="31" t="str">
        <x:v>Question</x:v>
      </x:c>
      <x:c r="D5" s="31" t="str">
        <x:v>Why it matters</x:v>
      </x:c>
      <x:c r="E5" s="31" t="str">
        <x:v>Response or next record</x:v>
      </x:c>
      <x:c r="F5" s="32" t="str">
        <x:v>Status</x:v>
      </x:c>
    </x:row>
    <x:row r="6">
      <x:c r="A6" s="36" t="str">
        <x:v>Q-01</x:v>
      </x:c>
      <x:c r="B6" s="36" t="str">
        <x:v>Seller / broker</x:v>
      </x:c>
      <x:c r="C6" s="36" t="str">
        <x:v>Which provider, procedure, payer, patient-cohort, and cost records support the claimed collections?</x:v>
      </x:c>
      <x:c r="D6" s="36" t="str">
        <x:v>Historical total alone does not show transfer</x:v>
      </x:c>
      <x:c r="E6" s="90" t="str"/>
      <x:c r="F6" s="92" t="str">
        <x:v>Not asked</x:v>
      </x:c>
    </x:row>
    <x:row r="7">
      <x:c r="A7" s="39" t="str">
        <x:v>Q-02</x:v>
      </x:c>
      <x:c r="B7" s="39" t="str">
        <x:v>Independent clinical reviewer</x:v>
      </x:c>
      <x:c r="C7" s="39" t="str">
        <x:v>Which aggregate procedure patterns and transition issues require deeper clinical review?</x:v>
      </x:c>
      <x:c r="D7" s="39" t="str">
        <x:v>Avoids treating code outliers as conclusions</x:v>
      </x:c>
      <x:c r="E7" s="93" t="str"/>
      <x:c r="F7" s="94" t="str">
        <x:v>Not asked</x:v>
      </x:c>
    </x:row>
    <x:row r="8">
      <x:c r="A8" s="39" t="str">
        <x:v>Q-03</x:v>
      </x:c>
      <x:c r="B8" s="39" t="str">
        <x:v>Payer reviewer / counsel</x:v>
      </x:c>
      <x:c r="C8" s="39" t="str">
        <x:v>Which entity, provider, product, fee, leased-network, and effective-date terms will actually apply to the buyer?</x:v>
      </x:c>
      <x:c r="D8" s="39" t="str">
        <x:v>Seller status may not transfer</x:v>
      </x:c>
      <x:c r="E8" s="93" t="str"/>
      <x:c r="F8" s="94" t="str">
        <x:v>Not asked</x:v>
      </x:c>
    </x:row>
    <x:row r="9">
      <x:c r="A9" s="39" t="str">
        <x:v>Q-04</x:v>
      </x:c>
      <x:c r="B9" s="39" t="str">
        <x:v>Dental CPA / valuation professional</x:v>
      </x:c>
      <x:c r="C9" s="39" t="str">
        <x:v>Which seller costs must be restored, and what working capital and transition reserve does the buyer need?</x:v>
      </x:c>
      <x:c r="D9" s="39" t="str">
        <x:v>Low expenses can overstate sustainable cash</x:v>
      </x:c>
      <x:c r="E9" s="93" t="str"/>
      <x:c r="F9" s="94" t="str">
        <x:v>Not asked</x:v>
      </x:c>
    </x:row>
    <x:row r="10">
      <x:c r="A10" s="39" t="str">
        <x:v>Q-05</x:v>
      </x:c>
      <x:c r="B10" s="39" t="str">
        <x:v>Transaction and tenant counsel</x:v>
      </x:c>
      <x:c r="C10" s="39" t="str">
        <x:v>Which assets, consents, liabilities, lease rights, restrictions, and records actually transfer?</x:v>
      </x:c>
      <x:c r="D10" s="39" t="str">
        <x:v>The buyer must know what is being purchased</x:v>
      </x:c>
      <x:c r="E10" s="95" t="str"/>
      <x:c r="F10" s="97" t="str">
        <x:v>Not asked</x:v>
      </x:c>
    </x:row>
  </x:sheetData>
  <x:mergeCells>
    <x:mergeCell ref="A1:H1"/>
    <x:mergeCell ref="A2:H3"/>
  </x:mergeCells>
  <x:dataValidations count="1">
    <x:dataValidation type="list" sqref="F6:F10">
      <x:formula1>"Not asked,Asked,Answered with limits,Resolved"</x:formula1>
    </x:dataValidation>
  </x:dataValidation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27" hidden="0" customWidth="1"/>
    <x:col min="2" max="2" width="19" hidden="0" customWidth="1"/>
    <x:col min="3" max="3" width="18" hidden="0" customWidth="1"/>
    <x:col min="4" max="4" width="48" hidden="0" customWidth="1"/>
    <x:col min="5" max="5" width="32" hidden="0" customWidth="1"/>
    <x:col min="6" max="6" width="32" hidden="0" customWidth="1"/>
    <x:col min="7" max="7" width="18" hidden="0" customWidth="1"/>
    <x:col min="8" max="8" width="18" hidden="0" customWidth="1"/>
  </x:cols>
  <x:sheetData>
    <x:row r="1" ht="34" customHeight="1">
      <x:c r="A1" s="3" t="str">
        <x:v>Data dictionary</x:v>
      </x:c>
      <x:c r="B1" s="3"/>
      <x:c r="C1" s="3"/>
      <x:c r="D1" s="3"/>
      <x:c r="E1" s="3"/>
      <x:c r="F1" s="3"/>
      <x:c r="G1" s="3"/>
      <x:c r="H1" s="3"/>
    </x:row>
    <x:row r="2" ht="28" customHeight="1">
      <x:c r="A2" s="7" t="str">
        <x:v>Every field has one meaning, unit, permitted value, and limitation. Advanced raw data should use these definitions rather than inventing new columns.</x:v>
      </x:c>
      <x:c r="B2" s="7"/>
      <x:c r="C2" s="7"/>
      <x:c r="D2" s="7"/>
      <x:c r="E2" s="7"/>
      <x:c r="F2" s="7"/>
      <x:c r="G2" s="7"/>
      <x:c r="H2" s="7"/>
    </x:row>
    <x:row r="3" ht="28" customHeight="1">
      <x:c r="A3" s="7"/>
      <x:c r="B3" s="7"/>
      <x:c r="C3" s="7"/>
      <x:c r="D3" s="7"/>
      <x:c r="E3" s="7"/>
      <x:c r="F3" s="7"/>
      <x:c r="G3" s="7"/>
      <x:c r="H3" s="7"/>
    </x:row>
    <x:row r="5" ht="28" customHeight="1">
      <x:c r="A5" s="30" t="str">
        <x:v>Field</x:v>
      </x:c>
      <x:c r="B5" s="31" t="str">
        <x:v>Plain-language label</x:v>
      </x:c>
      <x:c r="C5" s="31" t="str">
        <x:v>Unit / format</x:v>
      </x:c>
      <x:c r="D5" s="31" t="str">
        <x:v>Definition</x:v>
      </x:c>
      <x:c r="E5" s="31" t="str">
        <x:v>Source or evidence</x:v>
      </x:c>
      <x:c r="F5" s="31" t="str">
        <x:v>Common misunderstanding</x:v>
      </x:c>
      <x:c r="G5" s="31" t="str">
        <x:v>Editable?</x:v>
      </x:c>
      <x:c r="H5" s="32" t="str">
        <x:v>Required?</x:v>
      </x:c>
    </x:row>
    <x:row r="6">
      <x:c r="A6" s="36" t="str">
        <x:v>seller_annual_collections</x:v>
      </x:c>
      <x:c r="B6" s="36" t="str">
        <x:v>Seller annual collections</x:v>
      </x:c>
      <x:c r="C6" s="36" t="str">
        <x:v>Currency / year</x:v>
      </x:c>
      <x:c r="D6" s="36" t="str">
        <x:v>Historical money received for the defined period</x:v>
      </x:c>
      <x:c r="E6" s="36" t="str">
        <x:v>Deposits and reconciled reports</x:v>
      </x:c>
      <x:c r="F6" s="36" t="str">
        <x:v>Not production or buyer forecast</x:v>
      </x:c>
      <x:c r="G6" s="36" t="str">
        <x:v>Yes</x:v>
      </x:c>
      <x:c r="H6" s="36" t="str">
        <x:v>Yes</x:v>
      </x:c>
    </x:row>
    <x:row r="7">
      <x:c r="A7" s="39" t="str">
        <x:v>seller_only_decrease</x:v>
      </x:c>
      <x:c r="B7" s="39" t="str">
        <x:v>Seller-only and nonrecurring decrease</x:v>
      </x:c>
      <x:c r="C7" s="39" t="str">
        <x:v>Currency / year</x:v>
      </x:c>
      <x:c r="D7" s="39" t="str">
        <x:v>Distinct completed collections dependent on seller or nonrecurring activity</x:v>
      </x:c>
      <x:c r="E7" s="39" t="str">
        <x:v>Provider-coded aggregate units</x:v>
      </x:c>
      <x:c r="F7" s="39" t="str">
        <x:v>Must not repeat later lines</x:v>
      </x:c>
      <x:c r="G7" s="39" t="str">
        <x:v>Yes</x:v>
      </x:c>
      <x:c r="H7" s="39" t="str">
        <x:v>Yes</x:v>
      </x:c>
    </x:row>
    <x:row r="8">
      <x:c r="A8" s="39" t="str">
        <x:v>clinical_model_decrease</x:v>
      </x:c>
      <x:c r="B8" s="39" t="str">
        <x:v>Buyer clinical-model decrease</x:v>
      </x:c>
      <x:c r="C8" s="39" t="str">
        <x:v>Currency / year</x:v>
      </x:c>
      <x:c r="D8" s="39" t="str">
        <x:v>Remaining collections this buyer will not diagnose, perform, or support</x:v>
      </x:c>
      <x:c r="E8" s="39" t="str">
        <x:v>Aggregate procedure and clinical review</x:v>
      </x:c>
      <x:c r="F8" s="39" t="str">
        <x:v>Not a clinical conclusion about the seller</x:v>
      </x:c>
      <x:c r="G8" s="39" t="str">
        <x:v>Yes</x:v>
      </x:c>
      <x:c r="H8" s="39" t="str">
        <x:v>Yes</x:v>
      </x:c>
    </x:row>
    <x:row r="9">
      <x:c r="A9" s="39" t="str">
        <x:v>patient_referral_decrease</x:v>
      </x:c>
      <x:c r="B9" s="39" t="str">
        <x:v>Patient and referral decrease</x:v>
      </x:c>
      <x:c r="C9" s="39" t="str">
        <x:v>Currency / year</x:v>
      </x:c>
      <x:c r="D9" s="39" t="str">
        <x:v>Remaining documented volume change after prior exclusions</x:v>
      </x:c>
      <x:c r="E9" s="39" t="str">
        <x:v>Aggregate cohorts and transition evidence</x:v>
      </x:c>
      <x:c r="F9" s="39" t="str">
        <x:v>Cannot guarantee patient behavior</x:v>
      </x:c>
      <x:c r="G9" s="39" t="str">
        <x:v>Yes</x:v>
      </x:c>
      <x:c r="H9" s="39" t="str">
        <x:v>Yes</x:v>
      </x:c>
    </x:row>
    <x:row r="10">
      <x:c r="A10" s="39" t="str">
        <x:v>payer_fee_adjustment</x:v>
      </x:c>
      <x:c r="B10" s="39" t="str">
        <x:v>Buyer payer and fee adjustment</x:v>
      </x:c>
      <x:c r="C10" s="39" t="str">
        <x:v>Signed currency / year</x:v>
      </x:c>
      <x:c r="D10" s="39" t="str">
        <x:v>Buyer-specific repricing of remaining units</x:v>
      </x:c>
      <x:c r="E10" s="39" t="str">
        <x:v>Products, fee terms, and effective records</x:v>
      </x:c>
      <x:c r="F10" s="39" t="str">
        <x:v>Not another volume-retention factor</x:v>
      </x:c>
      <x:c r="G10" s="39" t="str">
        <x:v>Yes</x:v>
      </x:c>
      <x:c r="H10" s="39" t="str">
        <x:v>Yes</x:v>
      </x:c>
    </x:row>
    <x:row r="11">
      <x:c r="A11" s="39" t="str">
        <x:v>collection_loss_decrease</x:v>
      </x:c>
      <x:c r="B11" s="39" t="str">
        <x:v>Separate collection-loss decrease</x:v>
      </x:c>
      <x:c r="C11" s="39" t="str">
        <x:v>Currency / year</x:v>
      </x:c>
      <x:c r="D11" s="39" t="str">
        <x:v>Remaining priced receivables not expected to clear</x:v>
      </x:c>
      <x:c r="E11" s="39" t="str">
        <x:v>Expected-allowed-to-cleared-cash records</x:v>
      </x:c>
      <x:c r="F11" s="39" t="str">
        <x:v>Must not duplicate payer or patient loss</x:v>
      </x:c>
      <x:c r="G11" s="39" t="str">
        <x:v>Yes</x:v>
      </x:c>
      <x:c r="H11" s="39" t="str">
        <x:v>Yes</x:v>
      </x:c>
    </x:row>
    <x:row r="12">
      <x:c r="A12" s="39" t="str">
        <x:v>first_year_cash_deferred</x:v>
      </x:c>
      <x:c r="B12" s="39" t="str">
        <x:v>First-year cash deferred</x:v>
      </x:c>
      <x:c r="C12" s="39" t="str">
        <x:v>Currency</x:v>
      </x:c>
      <x:c r="D12" s="39" t="str">
        <x:v>Buyer-repeatable service expected to clear after the first-year horizon</x:v>
      </x:c>
      <x:c r="E12" s="39" t="str">
        <x:v>Credentialing, adjudication, and receivable timing</x:v>
      </x:c>
      <x:c r="F12" s="39" t="str">
        <x:v>Not a permanent haircut</x:v>
      </x:c>
      <x:c r="G12" s="39" t="str">
        <x:v>Yes</x:v>
      </x:c>
      <x:c r="H12" s="39" t="str">
        <x:v>Yes</x:v>
      </x:c>
    </x:row>
    <x:row r="13">
      <x:c r="A13" s="39" t="str">
        <x:v>prior_service_receipts</x:v>
      </x:c>
      <x:c r="B13" s="39" t="str">
        <x:v>First-year receipts from prior service</x:v>
      </x:c>
      <x:c r="C13" s="39" t="str">
        <x:v>Currency</x:v>
      </x:c>
      <x:c r="D13" s="39" t="str">
        <x:v>Cash received in year one for earlier service</x:v>
      </x:c>
      <x:c r="E13" s="39" t="str">
        <x:v>Purchased or earned receivable records</x:v>
      </x:c>
      <x:c r="F13" s="39" t="str">
        <x:v>Not steady-state collections</x:v>
      </x:c>
      <x:c r="G13" s="39" t="str">
        <x:v>Yes</x:v>
      </x:c>
      <x:c r="H13" s="39" t="str">
        <x:v>Yes</x:v>
      </x:c>
    </x:row>
    <x:row r="14">
      <x:c r="A14" s="39" t="str">
        <x:v>ordinary_operating_cost_rate</x:v>
      </x:c>
      <x:c r="B14" s="39" t="str">
        <x:v>Ordinary operating cost rate</x:v>
      </x:c>
      <x:c r="C14" s="39" t="str">
        <x:v>Percentage</x:v>
      </x:c>
      <x:c r="D14" s="39" t="str">
        <x:v>Buyer nonclinical operating cost applied to repeatable collections</x:v>
      </x:c>
      <x:c r="E14" s="39" t="str">
        <x:v>Normalized expense records</x:v>
      </x:c>
      <x:c r="F14" s="39" t="str">
        <x:v>State inclusions and exclusions</x:v>
      </x:c>
      <x:c r="G14" s="39" t="str">
        <x:v>Yes</x:v>
      </x:c>
      <x:c r="H14" s="39" t="str">
        <x:v>Yes</x:v>
      </x:c>
    </x:row>
    <x:row r="15">
      <x:c r="A15" s="39" t="str">
        <x:v>restored_annual_costs</x:v>
      </x:c>
      <x:c r="B15" s="39" t="str">
        <x:v>Restored annual costs</x:v>
      </x:c>
      <x:c r="C15" s="39" t="str">
        <x:v>Currency / year</x:v>
      </x:c>
      <x:c r="D15" s="39" t="str">
        <x:v>Labor, nonlabor, and recurring capital reserve omitted from ordinary cost</x:v>
      </x:c>
      <x:c r="E15" s="39" t="str">
        <x:v>Payroll, vendor, system, maintenance, and capital records</x:v>
      </x:c>
      <x:c r="F15" s="39" t="str">
        <x:v>Do not include immediate capital uses</x:v>
      </x:c>
      <x:c r="G15" s="39" t="str">
        <x:v>Yes</x:v>
      </x:c>
      <x:c r="H15" s="39" t="str">
        <x:v>Yes</x:v>
      </x:c>
    </x:row>
    <x:row r="16">
      <x:c r="A16" s="39" t="str">
        <x:v>owner_clinical_compensation</x:v>
      </x:c>
      <x:c r="B16" s="39" t="str">
        <x:v>Owner clinical compensation</x:v>
      </x:c>
      <x:c r="C16" s="39" t="str">
        <x:v>Currency / year</x:v>
      </x:c>
      <x:c r="D16" s="39" t="str">
        <x:v>Pay for buyer dentistry</x:v>
      </x:c>
      <x:c r="E16" s="39" t="str">
        <x:v>Comparable compensation basis</x:v>
      </x:c>
      <x:c r="F16" s="39" t="str">
        <x:v>Not ownership return</x:v>
      </x:c>
      <x:c r="G16" s="39" t="str">
        <x:v>Yes</x:v>
      </x:c>
      <x:c r="H16" s="39" t="str">
        <x:v>Yes</x:v>
      </x:c>
    </x:row>
    <x:row r="17">
      <x:c r="A17" s="39" t="str">
        <x:v>opening_working_capital</x:v>
      </x:c>
      <x:c r="B17" s="39" t="str">
        <x:v>Opening working capital</x:v>
      </x:c>
      <x:c r="C17" s="39" t="str">
        <x:v>Currency</x:v>
      </x:c>
      <x:c r="D17" s="39" t="str">
        <x:v>Cash needed while bills arrive before collections</x:v>
      </x:c>
      <x:c r="E17" s="39" t="str">
        <x:v>Monthly sources and uses</x:v>
      </x:c>
      <x:c r="F17" s="39" t="str">
        <x:v>Not purchase price</x:v>
      </x:c>
      <x:c r="G17" s="39" t="str">
        <x:v>Yes</x:v>
      </x:c>
      <x:c r="H17" s="39" t="str">
        <x:v>Yes</x:v>
      </x:c>
    </x:row>
    <x:row r="18">
      <x:c r="A18" s="39" t="str">
        <x:v>practice_operating_reserve</x:v>
      </x:c>
      <x:c r="B18" s="39" t="str">
        <x:v>Practice operating reserve</x:v>
      </x:c>
      <x:c r="C18" s="39" t="str">
        <x:v>Currency</x:v>
      </x:c>
      <x:c r="D18" s="39" t="str">
        <x:v>Protected practice liquidity after opening</x:v>
      </x:c>
      <x:c r="E18" s="39" t="str">
        <x:v>Monthly cash need and reserve policy</x:v>
      </x:c>
      <x:c r="F18" s="39" t="str">
        <x:v>Not household reserve</x:v>
      </x:c>
      <x:c r="G18" s="39" t="str">
        <x:v>Yes</x:v>
      </x:c>
      <x:c r="H18" s="39" t="str">
        <x:v>Yes</x:v>
      </x:c>
    </x:row>
    <x:row r="19">
      <x:c r="A19" s="39" t="str">
        <x:v>household_reserve</x:v>
      </x:c>
      <x:c r="B19" s="39" t="str">
        <x:v>Household reserve</x:v>
      </x:c>
      <x:c r="C19" s="39" t="str">
        <x:v>Currency</x:v>
      </x:c>
      <x:c r="D19" s="39" t="str">
        <x:v>Cash protected outside the practice</x:v>
      </x:c>
      <x:c r="E19" s="39" t="str">
        <x:v>Household plan</x:v>
      </x:c>
      <x:c r="F19" s="39" t="str">
        <x:v>Never a practice funding source</x:v>
      </x:c>
      <x:c r="G19" s="39" t="str">
        <x:v>Yes</x:v>
      </x:c>
      <x:c r="H19" s="39" t="str">
        <x:v>Yes</x:v>
      </x:c>
    </x:row>
  </x:sheetData>
  <x:mergeCells>
    <x:mergeCell ref="A1:H1"/>
    <x:mergeCell ref="A2:H3"/>
  </x:mergeCell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24" hidden="0" customWidth="1"/>
    <x:col min="2" max="2" width="58" hidden="0" customWidth="1"/>
    <x:col min="3" max="3" width="24" hidden="0" customWidth="1"/>
    <x:col min="4" max="4" width="55" hidden="0" customWidth="1"/>
    <x:col min="5" max="5" width="20" hidden="0" customWidth="1"/>
    <x:col min="6" max="6" width="20" hidden="0" customWidth="1"/>
    <x:col min="7" max="7" width="20" hidden="0" customWidth="1"/>
    <x:col min="8" max="8" width="20" hidden="0" customWidth="1"/>
  </x:cols>
  <x:sheetData>
    <x:row r="1" ht="34" customHeight="1">
      <x:c r="A1" s="3" t="str">
        <x:v>Sources and limits</x:v>
      </x:c>
      <x:c r="B1" s="3"/>
      <x:c r="C1" s="3"/>
      <x:c r="D1" s="3"/>
      <x:c r="E1" s="3"/>
      <x:c r="F1" s="3"/>
      <x:c r="G1" s="3"/>
      <x:c r="H1" s="3"/>
    </x:row>
    <x:row r="2" ht="28" customHeight="1">
      <x:c r="A2" s="7" t="str">
        <x:v>Use current direct records and qualified review. These links explain DenQAI’s method and boundaries; they do not establish facts about a specific practice or transaction.</x:v>
      </x:c>
      <x:c r="B2" s="7"/>
      <x:c r="C2" s="7"/>
      <x:c r="D2" s="7"/>
      <x:c r="E2" s="7"/>
      <x:c r="F2" s="7"/>
      <x:c r="G2" s="7"/>
      <x:c r="H2" s="7"/>
    </x:row>
    <x:row r="3" ht="28" customHeight="1">
      <x:c r="A3" s="7"/>
      <x:c r="B3" s="7"/>
      <x:c r="C3" s="7"/>
      <x:c r="D3" s="7"/>
      <x:c r="E3" s="7"/>
      <x:c r="F3" s="7"/>
      <x:c r="G3" s="7"/>
      <x:c r="H3" s="7"/>
    </x:row>
    <x:row r="5" ht="28" customHeight="1">
      <x:c r="A5" s="30" t="str">
        <x:v>Source</x:v>
      </x:c>
      <x:c r="B5" s="31" t="str">
        <x:v>URL</x:v>
      </x:c>
      <x:c r="C5" s="31" t="str">
        <x:v>Why it matters</x:v>
      </x:c>
      <x:c r="D5" s="32" t="str">
        <x:v>What it does not prove</x:v>
      </x:c>
    </x:row>
    <x:row r="6">
      <x:c r="A6" s="36" t="str">
        <x:v>Workbook guide</x:v>
      </x:c>
      <x:c r="B6" s="36" t="str">
        <x:v>https://denqai.com/acquisition/workbench</x:v>
      </x:c>
      <x:c r="C6" s="36" t="str">
        <x:v>Current DenQAI explanation and public workbench</x:v>
      </x:c>
      <x:c r="D6" s="36" t="str">
        <x:v>Not a valuation, contract interpretation, appraisal, loan approval, or professional opinion</x:v>
      </x:c>
    </x:row>
    <x:row r="7">
      <x:c r="A7" s="39" t="str">
        <x:v>Glossary</x:v>
      </x:c>
      <x:c r="B7" s="39" t="str">
        <x:v>https://denqai.com/glossary</x:v>
      </x:c>
      <x:c r="C7" s="39" t="str">
        <x:v>Plain-language definitions and examples</x:v>
      </x:c>
      <x:c r="D7" s="39" t="str">
        <x:v>Definitions do not replace transaction documents or current law</x:v>
      </x:c>
    </x:row>
    <x:row r="8">
      <x:c r="A8" s="39" t="str">
        <x:v>How to use DenQAI</x:v>
      </x:c>
      <x:c r="B8" s="39" t="str">
        <x:v>https://denqai.com/help</x:v>
      </x:c>
      <x:c r="C8" s="39" t="str">
        <x:v>Input, result, safety-check, file, spreadsheet, and privacy guidance</x:v>
      </x:c>
      <x:c r="D8" s="39" t="str">
        <x:v>Does not establish permission to use or share information</x:v>
      </x:c>
    </x:row>
    <x:row r="9">
      <x:c r="A9" s="39" t="str">
        <x:v>Privacy</x:v>
      </x:c>
      <x:c r="B9" s="39" t="str">
        <x:v>https://denqai.com/privacy</x:v>
      </x:c>
      <x:c r="C9" s="39" t="str">
        <x:v>Public-tool data boundary</x:v>
      </x:c>
      <x:c r="D9" s="39" t="str">
        <x:v>Local processing does not make restricted information shareable</x:v>
      </x:c>
    </x:row>
    <x:row r="10">
      <x:c r="A10" s="39" t="str">
        <x:v>Calculation method</x:v>
      </x:c>
      <x:c r="B10" s="39" t="str">
        <x:v>https://denqai.com/methodology/calculations</x:v>
      </x:c>
      <x:c r="C10" s="39" t="str">
        <x:v>Versioned calculation boundaries</x:v>
      </x:c>
      <x:c r="D10" s="39" t="str">
        <x:v>A formula is only as useful as its definitions and inputs</x:v>
      </x:c>
    </x:row>
  </x:sheetData>
  <x:mergeCells>
    <x:mergeCell ref="A1:H1"/>
    <x:mergeCell ref="A2:H3"/>
  </x:mergeCells>
  <x:pageMargins left="0.7" right="0.7" top="0.75" bottom="0.75" header="0.3" footer="0.3"/>
</x:worksheet>
</file>

<file path=xl/worksheets/sheet11.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7" hidden="0" customWidth="1"/>
    <x:col min="2" max="2" width="56" hidden="0" customWidth="1"/>
    <x:col min="3" max="3" width="42" hidden="0" customWidth="1"/>
    <x:col min="4" max="4" width="25" hidden="0" customWidth="1"/>
    <x:col min="5" max="5" width="24" hidden="0" customWidth="1"/>
    <x:col min="6" max="6" width="24" hidden="0" customWidth="1"/>
    <x:col min="7" max="7" width="46" hidden="0" customWidth="1"/>
  </x:cols>
  <x:sheetData>
    <x:row r="1" ht="25" customHeight="1">
      <x:c r="A1" s="122"/>
      <x:c r="B1" s="122"/>
      <x:c r="C1" s="122"/>
      <x:c r="D1" s="122"/>
      <x:c r="E1" s="122"/>
      <x:c r="F1" s="122"/>
      <x:c r="G1" s="122"/>
    </x:row>
    <x:row r="2" ht="25" customHeight="1">
      <x:c r="A2" s="123" t="str">
        <x:v>Review and next actions</x:v>
      </x:c>
      <x:c r="B2" s="122"/>
      <x:c r="C2" s="122"/>
      <x:c r="D2" s="122"/>
      <x:c r="E2" s="122"/>
      <x:c r="F2" s="122"/>
      <x:c r="G2" s="122"/>
    </x:row>
    <x:row r="3" ht="25" customHeight="1">
      <x:c r="A3" s="124"/>
      <x:c r="B3" s="124"/>
      <x:c r="C3" s="124"/>
      <x:c r="D3" s="124"/>
      <x:c r="E3" s="124"/>
      <x:c r="F3" s="124"/>
      <x:c r="G3" s="124"/>
    </x:row>
    <x:row r="4" ht="25" customHeight="1">
      <x:c r="A4" s="122" t="str">
        <x:v>Start with the result; assign each unresolved record to a reviewer. No score clears missing evidence.</x:v>
      </x:c>
      <x:c r="B4" s="122"/>
      <x:c r="C4" s="122"/>
      <x:c r="D4" s="122"/>
      <x:c r="E4" s="122"/>
      <x:c r="F4" s="122"/>
      <x:c r="G4" s="122"/>
    </x:row>
    <x:row r="5" ht="25" customHeight="1">
      <x:c r="A5" s="122"/>
      <x:c r="B5" s="122"/>
      <x:c r="C5" s="122"/>
      <x:c r="D5" s="122"/>
      <x:c r="E5" s="122"/>
      <x:c r="F5" s="122"/>
      <x:c r="G5" s="122"/>
    </x:row>
    <x:row r="6" ht="42" customHeight="1">
      <x:c r="A6" s="115" t="str">
        <x:v>Review item</x:v>
      </x:c>
      <x:c r="B6" s="115" t="str">
        <x:v>Question to answer</x:v>
      </x:c>
      <x:c r="C6" s="115" t="str">
        <x:v>Evidence / response</x:v>
      </x:c>
      <x:c r="D6" s="115" t="str">
        <x:v>Reviewer role</x:v>
      </x:c>
      <x:c r="E6" s="115" t="str">
        <x:v>Due date</x:v>
      </x:c>
      <x:c r="F6" s="115" t="str">
        <x:v>Status</x:v>
      </x:c>
      <x:c r="G6" s="115" t="str">
        <x:v>Next action</x:v>
      </x:c>
    </x:row>
    <x:row r="7" ht="70" customHeight="1">
      <x:c r="A7" s="128" t="str">
        <x:v>Patient-centered owner mandate</x:v>
      </x:c>
      <x:c r="B7" s="128" t="str">
        <x:v>What clinical, household, time, and authority rules must every ownership path satisfy?</x:v>
      </x:c>
      <x:c r="C7" s="128" t="str"/>
      <x:c r="D7" s="128" t="str"/>
      <x:c r="E7" s="131" t="str"/>
      <x:c r="F7" s="130" t="str">
        <x:v>Open</x:v>
      </x:c>
      <x:c r="G7" s="128" t="str">
        <x:v>Carry the same mandate into the ownership-path comparison and reject unsupported safety assumptions.</x:v>
      </x:c>
    </x:row>
    <x:row r="8" ht="70" customHeight="1">
      <x:c r="A8" s="128" t="str">
        <x:v>Broker &amp; adviser disclosure worksheet</x:v>
      </x:c>
      <x:c r="B8" s="128" t="str">
        <x:v>Who is each adviser’s client, how are they paid, and where can your information go?</x:v>
      </x:c>
      <x:c r="C8" s="128" t="str"/>
      <x:c r="D8" s="128" t="str"/>
      <x:c r="E8" s="131" t="str"/>
      <x:c r="F8" s="130" t="str">
        <x:v>Open</x:v>
      </x:c>
      <x:c r="G8" s="128" t="str">
        <x:v>Resolve representation, incentive, and information-boundary gaps before disclosing more or signing.</x:v>
      </x:c>
    </x:row>
    <x:row r="9" ht="70" customHeight="1">
      <x:c r="A9" s="128" t="str">
        <x:v>Local Project evidence register</x:v>
      </x:c>
      <x:c r="B9" s="128" t="str">
        <x:v>What evidence supports this project decision, and what must happen next?</x:v>
      </x:c>
      <x:c r="C9" s="128" t="str"/>
      <x:c r="D9" s="128" t="str"/>
      <x:c r="E9" s="131" t="str"/>
      <x:c r="F9" s="130" t="str">
        <x:v>Open</x:v>
      </x:c>
      <x:c r="G9" s="128" t="str">
        <x:v>Follow the unresolved record most likely to change the decision.</x:v>
      </x:c>
    </x:row>
    <x:row r="10" ht="70" customHeight="1">
      <x:c r="A10" s="128" t="str">
        <x:v>Incentive &amp; accountability ledger</x:v>
      </x:c>
      <x:c r="B10" s="128" t="str">
        <x:v>What incentive may shape advice, and what evidence would test the claim?</x:v>
      </x:c>
      <x:c r="C10" s="128" t="str"/>
      <x:c r="D10" s="128" t="str"/>
      <x:c r="E10" s="131" t="str"/>
      <x:c r="F10" s="130" t="str">
        <x:v>Open</x:v>
      </x:c>
      <x:c r="G10" s="128" t="str">
        <x:v>Test the decision-driving claim with independent records rather than inferring intent from compensation alone.</x:v>
      </x:c>
    </x:row>
    <x:row r="11" ht="70" customHeight="1">
      <x:c r="A11" s="128" t="str">
        <x:v>Master data request</x:v>
      </x:c>
      <x:c r="B11" s="128" t="str">
        <x:v>Which acquisition records have been requested, received, reconciled, and reviewed?</x:v>
      </x:c>
      <x:c r="C11" s="128" t="str"/>
      <x:c r="D11" s="128" t="str"/>
      <x:c r="E11" s="131" t="str"/>
      <x:c r="F11" s="130" t="str">
        <x:v>Open</x:v>
      </x:c>
      <x:c r="G11" s="128" t="str">
        <x:v>Pursue the missing record that most affects transfer, price, funding, or patient continuity.</x:v>
      </x:c>
    </x:row>
    <x:row r="12" ht="70" customHeight="1">
      <x:c r="A12" s="128" t="str">
        <x:v>Patient-centered buyer mandate</x:v>
      </x:c>
      <x:c r="B12" s="128" t="str">
        <x:v>What must the acquired practice support under this buyer’s clinical and operating model?</x:v>
      </x:c>
      <x:c r="C12" s="128" t="str"/>
      <x:c r="D12" s="128" t="str"/>
      <x:c r="E12" s="131" t="str"/>
      <x:c r="F12" s="130" t="str">
        <x:v>Open</x:v>
      </x:c>
      <x:c r="G12" s="128" t="str">
        <x:v>Carry the mandate into the transfer bridge and negotiation conditions.</x:v>
      </x:c>
    </x:row>
    <x:row r="13" ht="70" customHeight="1">
      <x:c r="A13" s="128" t="str">
        <x:v>Seller transfer evidence request</x:v>
      </x:c>
      <x:c r="B13" s="128" t="str">
        <x:v>What aggregate evidence is needed to support each seller-to-buyer transfer bridge?</x:v>
      </x:c>
      <x:c r="C13" s="128" t="str"/>
      <x:c r="D13" s="128" t="str"/>
      <x:c r="E13" s="131" t="str"/>
      <x:c r="F13" s="130" t="str">
        <x:v>Open</x:v>
      </x:c>
      <x:c r="G13" s="128" t="str">
        <x:v>Request the evidence for the largest buyer-dependent collection or capacity assumption.</x:v>
      </x:c>
    </x:row>
    <x:row r="14" ht="70" customHeight="1">
      <x:c r="A14" s="128" t="str">
        <x:v>Counteroffer evidence ledger</x:v>
      </x:c>
      <x:c r="B14" s="128" t="str">
        <x:v>Which verified adjustment supports a price change or transaction condition?</x:v>
      </x:c>
      <x:c r="C14" s="128" t="str"/>
      <x:c r="D14" s="128" t="str"/>
      <x:c r="E14" s="131" t="str"/>
      <x:c r="F14" s="130" t="str">
        <x:v>Open</x:v>
      </x:c>
      <x:c r="G14" s="128" t="str">
        <x:v>Negotiate from the supported adjustment and prevent it being counted again elsewhere.</x:v>
      </x:c>
    </x:row>
    <x:row r="15" ht="70" customHeight="1">
      <x:c r="A15" s="128" t="str">
        <x:v>Dental-shell fieldbook</x:v>
      </x:c>
      <x:c r="B15" s="128" t="str">
        <x:v>What can be reused in a dental shell, and what authority, remediation, or reopening cost remains?</x:v>
      </x:c>
      <x:c r="C15" s="128" t="str"/>
      <x:c r="D15" s="128" t="str"/>
      <x:c r="E15" s="131" t="str"/>
      <x:c r="F15" s="130" t="str">
        <x:v>Open</x:v>
      </x:c>
      <x:c r="G15" s="128" t="str">
        <x:v>Resolve the site’s material authority or remediation gap before relying on advertised reuse value.</x:v>
      </x:c>
    </x:row>
    <x:row r="16" ht="70" customHeight="1">
      <x:c r="A16" s="128" t="str">
        <x:v>Clinical-transfer fieldbook</x:v>
      </x:c>
      <x:c r="B16" s="128" t="str">
        <x:v>What evidence does an authorized independent clinician need to evaluate a sampled treatment-transfer question?</x:v>
      </x:c>
      <x:c r="C16" s="128" t="str"/>
      <x:c r="D16" s="128" t="str"/>
      <x:c r="E16" s="131" t="str"/>
      <x:c r="F16" s="130" t="str">
        <x:v>Open</x:v>
      </x:c>
      <x:c r="G16" s="128" t="str">
        <x:v>Have the independent clinician resolve the evidence question and provide a bounded aggregate transfer finding.</x:v>
      </x:c>
    </x:row>
    <x:row r="17" ht="70" customHeight="1">
      <x:c r="A17" s="128"/>
      <x:c r="B17" s="128"/>
      <x:c r="C17" s="128"/>
      <x:c r="D17" s="128"/>
      <x:c r="E17" s="131"/>
      <x:c r="F17" s="130"/>
      <x:c r="G17" s="128"/>
    </x:row>
    <x:row r="18" ht="25" customHeight="1">
      <x:c r="A18" s="122"/>
      <x:c r="B18" s="122"/>
      <x:c r="C18" s="122"/>
      <x:c r="D18" s="122"/>
      <x:c r="E18" s="122"/>
      <x:c r="F18" s="122"/>
      <x:c r="G18" s="122"/>
    </x:row>
    <x:row r="19" ht="25" customHeight="1">
      <x:c r="A19" s="122"/>
      <x:c r="B19" s="122"/>
      <x:c r="C19" s="122"/>
      <x:c r="D19" s="122"/>
      <x:c r="E19" s="122"/>
      <x:c r="F19" s="122"/>
      <x:c r="G19" s="122"/>
    </x:row>
    <x:row r="20" ht="25" customHeight="1">
      <x:c r="A20" s="122" t="str">
        <x:v>Completed fictional review</x:v>
      </x:c>
      <x:c r="B20" s="122"/>
      <x:c r="C20" s="122"/>
      <x:c r="D20" s="122"/>
      <x:c r="E20" s="122"/>
      <x:c r="F20" s="122"/>
      <x:c r="G20" s="122"/>
    </x:row>
    <x:row r="21" ht="68" customHeight="1">
      <x:c r="A21" s="128" t="str">
        <x:v>Example only</x:v>
      </x:c>
      <x:c r="B21" s="128" t="str">
        <x:v>Does the amount match the controlling record?</x:v>
      </x:c>
      <x:c r="C21" s="128" t="str">
        <x:v>Illustrative statement: variance -1,000</x:v>
      </x:c>
      <x:c r="D21" s="128" t="str">
        <x:v>Bookkeeper</x:v>
      </x:c>
      <x:c r="E21" s="128" t="str">
        <x:v>2026-09-30</x:v>
      </x:c>
      <x:c r="F21" s="128" t="str">
        <x:v>In progress</x:v>
      </x:c>
      <x:c r="G21" s="128" t="str">
        <x:v>Trace unmatched deposit; retain the unexplained difference.</x:v>
      </x:c>
    </x:row>
    <x:row r="22" ht="25" customHeight="1">
      <x:c r="A22" s="122"/>
      <x:c r="B22" s="122"/>
      <x:c r="C22" s="122"/>
      <x:c r="D22" s="122"/>
      <x:c r="E22" s="122"/>
      <x:c r="F22" s="122"/>
      <x:c r="G22" s="122"/>
    </x:row>
    <x:row r="23" ht="25" customHeight="1">
      <x:c r="A23" s="122"/>
      <x:c r="B23" s="122"/>
      <x:c r="C23" s="122"/>
      <x:c r="D23" s="122"/>
      <x:c r="E23" s="122"/>
      <x:c r="F23" s="122"/>
      <x:c r="G23" s="122"/>
    </x:row>
    <x:row r="24" ht="25" customHeight="1">
      <x:c r="A24" s="122"/>
      <x:c r="B24" s="122"/>
      <x:c r="C24" s="122"/>
      <x:c r="D24" s="122"/>
      <x:c r="E24" s="122"/>
      <x:c r="F24" s="122"/>
      <x:c r="G24" s="122"/>
    </x:row>
    <x:row r="25" ht="25" customHeight="1">
      <x:c r="A25" s="122"/>
      <x:c r="B25" s="122"/>
      <x:c r="C25" s="122"/>
      <x:c r="D25" s="122"/>
      <x:c r="E25" s="122"/>
      <x:c r="F25" s="122"/>
      <x:c r="G25" s="122"/>
    </x:row>
    <x:row r="26" ht="25" customHeight="1">
      <x:c r="A26" s="122"/>
      <x:c r="B26" s="122"/>
      <x:c r="C26" s="122"/>
      <x:c r="D26" s="122"/>
      <x:c r="E26" s="122"/>
      <x:c r="F26" s="122"/>
      <x:c r="G26" s="122"/>
    </x:row>
    <x:row r="27" ht="25" customHeight="1">
      <x:c r="A27" s="122"/>
      <x:c r="B27" s="122"/>
      <x:c r="C27" s="122"/>
      <x:c r="D27" s="122"/>
      <x:c r="E27" s="122"/>
      <x:c r="F27" s="122"/>
      <x:c r="G27" s="122"/>
    </x:row>
    <x:row r="28" ht="25" customHeight="1">
      <x:c r="A28" s="122"/>
      <x:c r="B28" s="122"/>
      <x:c r="C28" s="122"/>
      <x:c r="D28" s="122"/>
      <x:c r="E28" s="122"/>
      <x:c r="F28" s="122"/>
      <x:c r="G28" s="122"/>
    </x:row>
    <x:row r="29" ht="25" customHeight="1">
      <x:c r="A29" s="122"/>
      <x:c r="B29" s="122"/>
      <x:c r="C29" s="122"/>
      <x:c r="D29" s="122"/>
      <x:c r="E29" s="122"/>
      <x:c r="F29" s="122"/>
      <x:c r="G29" s="122"/>
    </x:row>
    <x:row r="30" ht="25" customHeight="1">
      <x:c r="A30" s="122"/>
      <x:c r="B30" s="122"/>
      <x:c r="C30" s="122"/>
      <x:c r="D30" s="122"/>
      <x:c r="E30" s="122"/>
      <x:c r="F30" s="122"/>
      <x:c r="G30" s="122"/>
    </x:row>
    <x:row r="31" ht="25" customHeight="1">
      <x:c r="A31" s="122"/>
      <x:c r="B31" s="122"/>
      <x:c r="C31" s="122"/>
      <x:c r="D31" s="122"/>
      <x:c r="E31" s="122"/>
      <x:c r="F31" s="122"/>
      <x:c r="G31" s="122"/>
    </x:row>
    <x:row r="32" ht="25" customHeight="1">
      <x:c r="A32" s="122"/>
      <x:c r="B32" s="122"/>
      <x:c r="C32" s="122"/>
      <x:c r="D32" s="122"/>
      <x:c r="E32" s="122"/>
      <x:c r="F32" s="122"/>
      <x:c r="G32" s="122"/>
    </x:row>
    <x:row r="33" ht="25" customHeight="1">
      <x:c r="A33" s="122"/>
      <x:c r="B33" s="122"/>
      <x:c r="C33" s="122"/>
      <x:c r="D33" s="122"/>
      <x:c r="E33" s="122"/>
      <x:c r="F33" s="122"/>
      <x:c r="G33" s="122"/>
    </x:row>
    <x:row r="34" ht="25" customHeight="1">
      <x:c r="A34" s="122"/>
      <x:c r="B34" s="122"/>
      <x:c r="C34" s="122"/>
      <x:c r="D34" s="122"/>
      <x:c r="E34" s="122"/>
      <x:c r="F34" s="122"/>
      <x:c r="G34" s="122"/>
    </x:row>
    <x:row r="35" ht="25" customHeight="1">
      <x:c r="A35" s="122"/>
      <x:c r="B35" s="122"/>
      <x:c r="C35" s="122"/>
      <x:c r="D35" s="122"/>
      <x:c r="E35" s="122"/>
      <x:c r="F35" s="122"/>
      <x:c r="G35" s="122"/>
    </x:row>
    <x:row r="36" ht="25" customHeight="1">
      <x:c r="A36" s="122"/>
      <x:c r="B36" s="122"/>
      <x:c r="C36" s="122"/>
      <x:c r="D36" s="122"/>
      <x:c r="E36" s="122"/>
      <x:c r="F36" s="122"/>
      <x:c r="G36" s="122"/>
    </x:row>
    <x:row r="37" ht="25" customHeight="1">
      <x:c r="A37" s="122"/>
      <x:c r="B37" s="122"/>
      <x:c r="C37" s="122"/>
      <x:c r="D37" s="122"/>
      <x:c r="E37" s="122"/>
      <x:c r="F37" s="122"/>
      <x:c r="G37" s="122"/>
    </x:row>
    <x:row r="38" ht="25" customHeight="1">
      <x:c r="A38" s="122"/>
      <x:c r="B38" s="122"/>
      <x:c r="C38" s="122"/>
      <x:c r="D38" s="122"/>
      <x:c r="E38" s="122"/>
      <x:c r="F38" s="122"/>
      <x:c r="G38" s="122"/>
    </x:row>
    <x:row r="39" ht="25" customHeight="1">
      <x:c r="A39" s="122"/>
      <x:c r="B39" s="122"/>
      <x:c r="C39" s="122"/>
      <x:c r="D39" s="122"/>
      <x:c r="E39" s="122"/>
      <x:c r="F39" s="122"/>
      <x:c r="G39" s="122"/>
    </x:row>
    <x:row r="40" ht="25" customHeight="1">
      <x:c r="A40" s="122"/>
      <x:c r="B40" s="122"/>
      <x:c r="C40" s="122"/>
      <x:c r="D40" s="122"/>
      <x:c r="E40" s="122"/>
      <x:c r="F40" s="122"/>
      <x:c r="G40" s="122"/>
    </x:row>
    <x:row r="41" ht="25" customHeight="1">
      <x:c r="A41" s="122"/>
      <x:c r="B41" s="122"/>
      <x:c r="C41" s="122"/>
      <x:c r="D41" s="122"/>
      <x:c r="E41" s="122"/>
      <x:c r="F41" s="122"/>
      <x:c r="G41" s="122"/>
    </x:row>
    <x:row r="42" ht="25" customHeight="1">
      <x:c r="A42" s="122"/>
      <x:c r="B42" s="122"/>
      <x:c r="C42" s="122"/>
      <x:c r="D42" s="122"/>
      <x:c r="E42" s="122"/>
      <x:c r="F42" s="122"/>
      <x:c r="G42" s="122"/>
    </x:row>
    <x:row r="43" ht="25" customHeight="1">
      <x:c r="A43" s="122"/>
      <x:c r="B43" s="122"/>
      <x:c r="C43" s="122"/>
      <x:c r="D43" s="122"/>
      <x:c r="E43" s="122"/>
      <x:c r="F43" s="122"/>
      <x:c r="G43" s="122"/>
    </x:row>
    <x:row r="44" ht="25" customHeight="1">
      <x:c r="A44" s="122"/>
      <x:c r="B44" s="122"/>
      <x:c r="C44" s="122"/>
      <x:c r="D44" s="122"/>
      <x:c r="E44" s="122"/>
      <x:c r="F44" s="122"/>
      <x:c r="G44" s="122"/>
    </x:row>
    <x:row r="45" ht="25" customHeight="1">
      <x:c r="A45" s="122"/>
      <x:c r="B45" s="122"/>
      <x:c r="C45" s="122"/>
      <x:c r="D45" s="122"/>
      <x:c r="E45" s="122"/>
      <x:c r="F45" s="122"/>
      <x:c r="G45" s="122"/>
    </x:row>
    <x:row r="46" ht="25" customHeight="1">
      <x:c r="A46" s="122"/>
      <x:c r="B46" s="122"/>
      <x:c r="C46" s="122"/>
      <x:c r="D46" s="122"/>
      <x:c r="E46" s="122"/>
      <x:c r="F46" s="122"/>
      <x:c r="G46" s="122"/>
    </x:row>
    <x:row r="47" ht="25" customHeight="1">
      <x:c r="A47" s="122"/>
      <x:c r="B47" s="122"/>
      <x:c r="C47" s="122"/>
      <x:c r="D47" s="122"/>
      <x:c r="E47" s="122"/>
      <x:c r="F47" s="122"/>
      <x:c r="G47" s="122"/>
    </x:row>
    <x:row r="48" ht="25" customHeight="1">
      <x:c r="A48" s="122"/>
      <x:c r="B48" s="122"/>
      <x:c r="C48" s="122"/>
      <x:c r="D48" s="122"/>
      <x:c r="E48" s="122"/>
      <x:c r="F48" s="122"/>
      <x:c r="G48" s="122"/>
    </x:row>
    <x:row r="49" ht="25" customHeight="1">
      <x:c r="A49" s="122"/>
      <x:c r="B49" s="122"/>
      <x:c r="C49" s="122"/>
      <x:c r="D49" s="122"/>
      <x:c r="E49" s="122"/>
      <x:c r="F49" s="122"/>
      <x:c r="G49" s="122"/>
    </x:row>
    <x:row r="50" ht="25" customHeight="1">
      <x:c r="A50" s="122"/>
      <x:c r="B50" s="122"/>
      <x:c r="C50" s="122"/>
      <x:c r="D50" s="122"/>
      <x:c r="E50" s="122"/>
      <x:c r="F50" s="122"/>
      <x:c r="G50" s="122"/>
    </x:row>
    <x:row r="51" ht="25" customHeight="1">
      <x:c r="A51" s="122"/>
      <x:c r="B51" s="122"/>
      <x:c r="C51" s="122"/>
      <x:c r="D51" s="122"/>
      <x:c r="E51" s="122"/>
      <x:c r="F51" s="122"/>
      <x:c r="G51" s="122"/>
    </x:row>
    <x:row r="52" ht="25" customHeight="1">
      <x:c r="A52" s="122"/>
      <x:c r="B52" s="122"/>
      <x:c r="C52" s="122"/>
      <x:c r="D52" s="122"/>
      <x:c r="E52" s="122"/>
      <x:c r="F52" s="122"/>
      <x:c r="G52" s="122"/>
    </x:row>
    <x:row r="53" ht="25" customHeight="1">
      <x:c r="A53" s="122"/>
      <x:c r="B53" s="122"/>
      <x:c r="C53" s="122"/>
      <x:c r="D53" s="122"/>
      <x:c r="E53" s="122"/>
      <x:c r="F53" s="122"/>
      <x:c r="G53" s="122"/>
    </x:row>
    <x:row r="54" ht="25" customHeight="1">
      <x:c r="A54" s="122"/>
      <x:c r="B54" s="122"/>
      <x:c r="C54" s="122"/>
      <x:c r="D54" s="122"/>
      <x:c r="E54" s="122"/>
      <x:c r="F54" s="122"/>
      <x:c r="G54" s="122"/>
    </x:row>
    <x:row r="55" ht="25" customHeight="1">
      <x:c r="A55" s="122"/>
      <x:c r="B55" s="122"/>
      <x:c r="C55" s="122"/>
      <x:c r="D55" s="122"/>
      <x:c r="E55" s="122"/>
      <x:c r="F55" s="122"/>
      <x:c r="G55" s="122"/>
    </x:row>
    <x:row r="56" ht="25" customHeight="1">
      <x:c r="A56" s="122"/>
      <x:c r="B56" s="122"/>
      <x:c r="C56" s="122"/>
      <x:c r="D56" s="122"/>
      <x:c r="E56" s="122"/>
      <x:c r="F56" s="122"/>
      <x:c r="G56" s="122"/>
    </x:row>
    <x:row r="57" ht="25" customHeight="1">
      <x:c r="A57" s="122"/>
      <x:c r="B57" s="122"/>
      <x:c r="C57" s="122"/>
      <x:c r="D57" s="122"/>
      <x:c r="E57" s="122"/>
      <x:c r="F57" s="122"/>
      <x:c r="G57" s="122"/>
    </x:row>
    <x:row r="58" ht="25" customHeight="1">
      <x:c r="A58" s="122"/>
      <x:c r="B58" s="122"/>
      <x:c r="C58" s="122"/>
      <x:c r="D58" s="122"/>
      <x:c r="E58" s="122"/>
      <x:c r="F58" s="122"/>
      <x:c r="G58" s="122"/>
    </x:row>
    <x:row r="59" ht="25" customHeight="1">
      <x:c r="A59" s="122"/>
      <x:c r="B59" s="122"/>
      <x:c r="C59" s="122"/>
      <x:c r="D59" s="122"/>
      <x:c r="E59" s="122"/>
      <x:c r="F59" s="122"/>
      <x:c r="G59" s="122"/>
    </x:row>
    <x:row r="60" ht="25" customHeight="1">
      <x:c r="A60" s="122"/>
      <x:c r="B60" s="122"/>
      <x:c r="C60" s="122"/>
      <x:c r="D60" s="122"/>
      <x:c r="E60" s="122"/>
      <x:c r="F60" s="122"/>
      <x:c r="G60" s="122"/>
    </x:row>
    <x:row r="61" ht="25" customHeight="1">
      <x:c r="A61" s="122"/>
      <x:c r="B61" s="122"/>
      <x:c r="C61" s="122"/>
      <x:c r="D61" s="122"/>
      <x:c r="E61" s="122"/>
      <x:c r="F61" s="122"/>
      <x:c r="G61" s="122"/>
    </x:row>
    <x:row r="62" ht="25" customHeight="1">
      <x:c r="A62" s="122"/>
      <x:c r="B62" s="122"/>
      <x:c r="C62" s="122"/>
      <x:c r="D62" s="122"/>
      <x:c r="E62" s="122"/>
      <x:c r="F62" s="122"/>
      <x:c r="G62" s="122"/>
    </x:row>
    <x:row r="63" ht="25" customHeight="1">
      <x:c r="A63" s="122"/>
      <x:c r="B63" s="122"/>
      <x:c r="C63" s="122"/>
      <x:c r="D63" s="122"/>
      <x:c r="E63" s="122"/>
      <x:c r="F63" s="122"/>
      <x:c r="G63" s="122"/>
    </x:row>
    <x:row r="64" ht="25" customHeight="1">
      <x:c r="A64" s="122"/>
      <x:c r="B64" s="122"/>
      <x:c r="C64" s="122"/>
      <x:c r="D64" s="122"/>
      <x:c r="E64" s="122"/>
      <x:c r="F64" s="122"/>
      <x:c r="G64" s="122"/>
    </x:row>
    <x:row r="65" ht="25" customHeight="1">
      <x:c r="A65" s="122"/>
      <x:c r="B65" s="122"/>
      <x:c r="C65" s="122"/>
      <x:c r="D65" s="122"/>
      <x:c r="E65" s="122"/>
      <x:c r="F65" s="122"/>
      <x:c r="G65" s="122"/>
    </x:row>
    <x:row r="66" ht="25" customHeight="1">
      <x:c r="A66" s="122"/>
      <x:c r="B66" s="122"/>
      <x:c r="C66" s="122"/>
      <x:c r="D66" s="122"/>
      <x:c r="E66" s="122"/>
      <x:c r="F66" s="122"/>
      <x:c r="G66" s="122"/>
    </x:row>
    <x:row r="67" ht="25" customHeight="1">
      <x:c r="A67" s="122"/>
      <x:c r="B67" s="122"/>
      <x:c r="C67" s="122"/>
      <x:c r="D67" s="122"/>
      <x:c r="E67" s="122"/>
      <x:c r="F67" s="122"/>
      <x:c r="G67" s="122"/>
    </x:row>
    <x:row r="68" ht="25" customHeight="1">
      <x:c r="A68" s="122"/>
      <x:c r="B68" s="122"/>
      <x:c r="C68" s="122"/>
      <x:c r="D68" s="122"/>
      <x:c r="E68" s="122"/>
      <x:c r="F68" s="122"/>
      <x:c r="G68" s="122"/>
    </x:row>
    <x:row r="69" ht="25" customHeight="1">
      <x:c r="A69" s="122"/>
      <x:c r="B69" s="122"/>
      <x:c r="C69" s="122"/>
      <x:c r="D69" s="122"/>
      <x:c r="E69" s="122"/>
      <x:c r="F69" s="122"/>
      <x:c r="G69" s="122"/>
    </x:row>
    <x:row r="70" ht="25" customHeight="1">
      <x:c r="A70" s="122"/>
      <x:c r="B70" s="122"/>
      <x:c r="C70" s="122"/>
      <x:c r="D70" s="122"/>
      <x:c r="E70" s="122"/>
      <x:c r="F70" s="122"/>
      <x:c r="G70" s="122"/>
    </x:row>
    <x:row r="71" ht="25" customHeight="1">
      <x:c r="A71" s="122"/>
      <x:c r="B71" s="122"/>
      <x:c r="C71" s="122"/>
      <x:c r="D71" s="122"/>
      <x:c r="E71" s="122"/>
      <x:c r="F71" s="122"/>
      <x:c r="G71" s="122"/>
    </x:row>
    <x:row r="72" ht="25" customHeight="1">
      <x:c r="A72" s="122"/>
      <x:c r="B72" s="122"/>
      <x:c r="C72" s="122"/>
      <x:c r="D72" s="122"/>
      <x:c r="E72" s="122"/>
      <x:c r="F72" s="122"/>
      <x:c r="G72" s="122"/>
    </x:row>
    <x:row r="73" ht="25" customHeight="1">
      <x:c r="A73" s="122"/>
      <x:c r="B73" s="122"/>
      <x:c r="C73" s="122"/>
      <x:c r="D73" s="122"/>
      <x:c r="E73" s="122"/>
      <x:c r="F73" s="122"/>
      <x:c r="G73" s="122"/>
    </x:row>
    <x:row r="74" ht="25" customHeight="1">
      <x:c r="A74" s="122"/>
      <x:c r="B74" s="122"/>
      <x:c r="C74" s="122"/>
      <x:c r="D74" s="122"/>
      <x:c r="E74" s="122"/>
      <x:c r="F74" s="122"/>
      <x:c r="G74" s="122"/>
    </x:row>
    <x:row r="75" ht="25" customHeight="1">
      <x:c r="A75" s="122"/>
      <x:c r="B75" s="122"/>
      <x:c r="C75" s="122"/>
      <x:c r="D75" s="122"/>
      <x:c r="E75" s="122"/>
      <x:c r="F75" s="122"/>
      <x:c r="G75" s="122"/>
    </x:row>
    <x:row r="76" ht="25" customHeight="1">
      <x:c r="A76" s="122"/>
      <x:c r="B76" s="122"/>
      <x:c r="C76" s="122"/>
      <x:c r="D76" s="122"/>
      <x:c r="E76" s="122"/>
      <x:c r="F76" s="122"/>
      <x:c r="G76" s="122"/>
    </x:row>
    <x:row r="77" ht="25" customHeight="1">
      <x:c r="A77" s="122"/>
      <x:c r="B77" s="122"/>
      <x:c r="C77" s="122"/>
      <x:c r="D77" s="122"/>
      <x:c r="E77" s="122"/>
      <x:c r="F77" s="122"/>
      <x:c r="G77" s="122"/>
    </x:row>
    <x:row r="78" ht="25" customHeight="1">
      <x:c r="A78" s="122"/>
      <x:c r="B78" s="122"/>
      <x:c r="C78" s="122"/>
      <x:c r="D78" s="122"/>
      <x:c r="E78" s="122"/>
      <x:c r="F78" s="122"/>
      <x:c r="G78" s="122"/>
    </x:row>
    <x:row r="79" ht="25" customHeight="1">
      <x:c r="A79" s="122"/>
      <x:c r="B79" s="122"/>
      <x:c r="C79" s="122"/>
      <x:c r="D79" s="122"/>
      <x:c r="E79" s="122"/>
      <x:c r="F79" s="122"/>
      <x:c r="G79" s="122"/>
    </x:row>
    <x:row r="80" ht="25" customHeight="1">
      <x:c r="A80" s="122"/>
      <x:c r="B80" s="122"/>
      <x:c r="C80" s="122"/>
      <x:c r="D80" s="122"/>
      <x:c r="E80" s="122"/>
      <x:c r="F80" s="122"/>
      <x:c r="G80" s="122"/>
    </x:row>
    <x:row r="81" ht="25" customHeight="1">
      <x:c r="A81" s="122"/>
      <x:c r="B81" s="122"/>
      <x:c r="C81" s="122"/>
      <x:c r="D81" s="122"/>
      <x:c r="E81" s="122"/>
      <x:c r="F81" s="122"/>
      <x:c r="G81" s="122"/>
    </x:row>
    <x:row r="82" ht="25" customHeight="1">
      <x:c r="A82" s="122"/>
      <x:c r="B82" s="122"/>
      <x:c r="C82" s="122"/>
      <x:c r="D82" s="122"/>
      <x:c r="E82" s="122"/>
      <x:c r="F82" s="122"/>
      <x:c r="G82" s="122"/>
    </x:row>
    <x:row r="83" ht="25" customHeight="1">
      <x:c r="A83" s="122"/>
      <x:c r="B83" s="122"/>
      <x:c r="C83" s="122"/>
      <x:c r="D83" s="122"/>
      <x:c r="E83" s="122"/>
      <x:c r="F83" s="122"/>
      <x:c r="G83" s="122"/>
    </x:row>
    <x:row r="84" ht="25" customHeight="1">
      <x:c r="A84" s="122"/>
      <x:c r="B84" s="122"/>
      <x:c r="C84" s="122"/>
      <x:c r="D84" s="122"/>
      <x:c r="E84" s="122"/>
      <x:c r="F84" s="122"/>
      <x:c r="G84" s="122"/>
    </x:row>
    <x:row r="85" ht="25" customHeight="1">
      <x:c r="A85" s="122"/>
      <x:c r="B85" s="122"/>
      <x:c r="C85" s="122"/>
      <x:c r="D85" s="122"/>
      <x:c r="E85" s="122"/>
      <x:c r="F85" s="122"/>
      <x:c r="G85" s="122"/>
    </x:row>
    <x:row r="86" ht="25" customHeight="1">
      <x:c r="A86" s="122"/>
      <x:c r="B86" s="122"/>
      <x:c r="C86" s="122"/>
      <x:c r="D86" s="122"/>
      <x:c r="E86" s="122"/>
      <x:c r="F86" s="122"/>
      <x:c r="G86" s="122"/>
    </x:row>
    <x:row r="87" ht="25" customHeight="1">
      <x:c r="A87" s="122"/>
      <x:c r="B87" s="122"/>
      <x:c r="C87" s="122"/>
      <x:c r="D87" s="122"/>
      <x:c r="E87" s="122"/>
      <x:c r="F87" s="122"/>
      <x:c r="G87" s="122"/>
    </x:row>
    <x:row r="88" ht="25" customHeight="1">
      <x:c r="A88" s="122"/>
      <x:c r="B88" s="122"/>
      <x:c r="C88" s="122"/>
      <x:c r="D88" s="122"/>
      <x:c r="E88" s="122"/>
      <x:c r="F88" s="122"/>
      <x:c r="G88" s="122"/>
    </x:row>
    <x:row r="89" ht="25" customHeight="1">
      <x:c r="A89" s="122"/>
      <x:c r="B89" s="122"/>
      <x:c r="C89" s="122"/>
      <x:c r="D89" s="122"/>
      <x:c r="E89" s="122"/>
      <x:c r="F89" s="122"/>
      <x:c r="G89" s="122"/>
    </x:row>
    <x:row r="90" ht="25" customHeight="1">
      <x:c r="A90" s="122"/>
      <x:c r="B90" s="122"/>
      <x:c r="C90" s="122"/>
      <x:c r="D90" s="122"/>
      <x:c r="E90" s="122"/>
      <x:c r="F90" s="122"/>
      <x:c r="G90" s="122"/>
    </x:row>
    <x:row r="91" ht="25" customHeight="1">
      <x:c r="A91" s="122"/>
      <x:c r="B91" s="122"/>
      <x:c r="C91" s="122"/>
      <x:c r="D91" s="122"/>
      <x:c r="E91" s="122"/>
      <x:c r="F91" s="122"/>
      <x:c r="G91" s="122"/>
    </x:row>
    <x:row r="92" ht="25" customHeight="1">
      <x:c r="A92" s="122"/>
      <x:c r="B92" s="122"/>
      <x:c r="C92" s="122"/>
      <x:c r="D92" s="122"/>
      <x:c r="E92" s="122"/>
      <x:c r="F92" s="122"/>
      <x:c r="G92" s="122"/>
    </x:row>
    <x:row r="93" ht="25" customHeight="1">
      <x:c r="A93" s="122"/>
      <x:c r="B93" s="122"/>
      <x:c r="C93" s="122"/>
      <x:c r="D93" s="122"/>
      <x:c r="E93" s="122"/>
      <x:c r="F93" s="122"/>
      <x:c r="G93" s="122"/>
    </x:row>
    <x:row r="94" ht="25" customHeight="1">
      <x:c r="A94" s="122"/>
      <x:c r="B94" s="122"/>
      <x:c r="C94" s="122"/>
      <x:c r="D94" s="122"/>
      <x:c r="E94" s="122"/>
      <x:c r="F94" s="122"/>
      <x:c r="G94" s="122"/>
    </x:row>
    <x:row r="95" ht="25" customHeight="1">
      <x:c r="A95" s="122"/>
      <x:c r="B95" s="122"/>
      <x:c r="C95" s="122"/>
      <x:c r="D95" s="122"/>
      <x:c r="E95" s="122"/>
      <x:c r="F95" s="122"/>
      <x:c r="G95" s="122"/>
    </x:row>
    <x:row r="96" ht="25" customHeight="1">
      <x:c r="A96" s="122"/>
      <x:c r="B96" s="122"/>
      <x:c r="C96" s="122"/>
      <x:c r="D96" s="122"/>
      <x:c r="E96" s="122"/>
      <x:c r="F96" s="122"/>
      <x:c r="G96" s="122"/>
    </x:row>
    <x:row r="97" ht="25" customHeight="1">
      <x:c r="A97" s="122"/>
      <x:c r="B97" s="122"/>
      <x:c r="C97" s="122"/>
      <x:c r="D97" s="122"/>
      <x:c r="E97" s="122"/>
      <x:c r="F97" s="122"/>
      <x:c r="G97" s="122"/>
    </x:row>
    <x:row r="98" ht="25" customHeight="1">
      <x:c r="A98" s="122"/>
      <x:c r="B98" s="122"/>
      <x:c r="C98" s="122"/>
      <x:c r="D98" s="122"/>
      <x:c r="E98" s="122"/>
      <x:c r="F98" s="122"/>
      <x:c r="G98" s="122"/>
    </x:row>
    <x:row r="99" ht="25" customHeight="1">
      <x:c r="A99" s="122"/>
      <x:c r="B99" s="122"/>
      <x:c r="C99" s="122"/>
      <x:c r="D99" s="122"/>
      <x:c r="E99" s="122"/>
      <x:c r="F99" s="122"/>
      <x:c r="G99" s="122"/>
    </x:row>
    <x:row r="100" ht="25" customHeight="1">
      <x:c r="A100" s="122"/>
      <x:c r="B100" s="122"/>
      <x:c r="C100" s="122"/>
      <x:c r="D100" s="122"/>
      <x:c r="E100" s="122"/>
      <x:c r="F100" s="122"/>
      <x:c r="G100" s="122"/>
    </x:row>
  </x:sheetData>
  <x:dataValidations count="1">
    <x:dataValidation type="list" sqref="F7:F17">
      <x:formula1>"Open,In progress,Reviewed with limits,Not applicable"</x:formula1>
    </x:dataValidation>
  </x:dataValidations>
  <x:pageMargins left="0.7" right="0.7" top="0.75" bottom="0.75" header="0.3" footer="0.3"/>
  <x:tableParts count="1">
    <x:tablePart xmlns:r="http://schemas.openxmlformats.org/officeDocument/2006/relationships" r:id="Rbb55738d8df84e8f"/>
  </x:tableParts>
</x:worksheet>
</file>

<file path=xl/worksheets/sheet12.xml><?xml version="1.0" encoding="utf-8"?>
<x:worksheet xmlns:x="http://schemas.openxmlformats.org/spreadsheetml/2006/main">
  <x:sheetViews>
    <x:sheetView showGridLines="0" workbookViewId="0"/>
  </x:sheetViews>
  <x:sheetFormatPr defaultRowHeight="15"/>
  <x:cols>
    <x:col min="1" max="1" width="43" hidden="0" customWidth="1"/>
    <x:col min="2" max="2" width="100" hidden="0" customWidth="1"/>
  </x:cols>
  <x:sheetData>
    <x:row r="1" ht="25" customHeight="1">
      <x:c r="A1" s="122"/>
      <x:c r="B1" s="122"/>
    </x:row>
    <x:row r="2" ht="25" customHeight="1">
      <x:c r="A2" s="123" t="str">
        <x:v>Use this workbook</x:v>
      </x:c>
      <x:c r="B2" s="122"/>
    </x:row>
    <x:row r="3" ht="25" customHeight="1">
      <x:c r="A3" s="124"/>
      <x:c r="B3" s="124"/>
    </x:row>
    <x:row r="4" ht="25" customHeight="1">
      <x:c r="A4" s="122"/>
      <x:c r="B4" s="122"/>
    </x:row>
    <x:row r="5" ht="44" customHeight="1">
      <x:c r="A5" s="132" t="str">
        <x:v>Version</x:v>
      </x:c>
      <x:c r="B5" s="128" t="str">
        <x:v>3.1.0 · Workbook follow-up · 2026-09-19 · USD unless a consistent local currency is entered.</x:v>
      </x:c>
    </x:row>
    <x:row r="6" ht="44" customHeight="1">
      <x:c r="A6" s="132" t="str">
        <x:v>Workflow</x:v>
      </x:c>
      <x:c r="B6" s="128" t="str">
        <x:v>Read Results or Decision Summary. Review the fictional example. Enter your own inputs, then assign Review Actions.</x:v>
      </x:c>
    </x:row>
    <x:row r="7" ht="44" customHeight="1">
      <x:c r="A7" s="132" t="str">
        <x:v>Editable cells</x:v>
      </x:c>
      <x:c r="B7" s="128" t="str">
        <x:v>Blue text with pale yellow fill marks numeric inputs. Black results and green cross-sheet calculations contain formulas.</x:v>
      </x:c>
    </x:row>
    <x:row r="8" ht="44" customHeight="1">
      <x:c r="A8" s="132" t="str">
        <x:v>Missing values</x:v>
      </x:c>
      <x:c r="B8" s="128" t="str">
        <x:v>n.a. or Missing means the relevant inputs are incomplete or invalid. Enter 0 only when the value is known to be zero.</x:v>
      </x:c>
    </x:row>
    <x:row r="9" ht="44" customHeight="1">
      <x:c r="A9" s="132" t="str">
        <x:v>Rows</x:v>
      </x:c>
      <x:c r="B9" s="128" t="str">
        <x:v>Use the prepared rows through the stated limit. The next prepared row calculates without copying formulas; expansion beyond the limit is not supported.</x:v>
      </x:c>
    </x:row>
    <x:row r="10" ht="44" customHeight="1">
      <x:c r="A10" s="132" t="str">
        <x:v>Formula care</x:v>
      </x:c>
      <x:c r="B10" s="128" t="str">
        <x:v>Formulas are visible and editable. Sheet protection is not enabled; keep a clean copy and do not overwrite calculated cells.</x:v>
      </x:c>
    </x:row>
    <x:row r="11" ht="44" customHeight="1">
      <x:c r="A11" s="132" t="str">
        <x:v>Compatibility</x:v>
      </x:c>
      <x:c r="B11" s="128" t="str">
        <x:v>Recalculated and reimported with Artifact Tool. Excel desktop/web, Google Sheets, and native print behavior have not been interactively tested.</x:v>
      </x:c>
    </x:row>
    <x:row r="12" ht="44" customHeight="1">
      <x:c r="A12" s="132" t="str">
        <x:v>Print</x:v>
      </x:c>
      <x:c r="B12" s="128" t="str">
        <x:v>Select the compact results or Review Actions range; use landscape and fit to one page wide in your spreadsheet application.</x:v>
      </x:c>
    </x:row>
    <x:row r="13" ht="44" customHeight="1">
      <x:c r="A13" s="132" t="str">
        <x:v>Coach prompt</x:v>
      </x:c>
      <x:c r="B13" s="128" t="str">
        <x:v>Using only my coded inputs, explain each result and the records I need to fill missing fields. Ask before treating an unknown as zero.</x:v>
      </x:c>
    </x:row>
    <x:row r="14" ht="44" customHeight="1">
      <x:c r="A14" s="132" t="str">
        <x:v>Review prompt</x:v>
      </x:c>
      <x:c r="B14" s="128" t="str">
        <x:v>Check my units, periods, duplicate amounts and unsupported assumptions. List the exact cells, evidence needed, responsible role and next action. Do not invent verification.</x:v>
      </x:c>
    </x:row>
    <x:row r="15" ht="44" customHeight="1">
      <x:c r="A15" s="132" t="str">
        <x:v>Data boundary</x:v>
      </x:c>
      <x:c r="B15" s="128" t="str">
        <x:v>Use aggregate coded records. Keep patient identifiers, credentials and restricted contracts out of shared copies and AI prompts.</x:v>
      </x:c>
    </x:row>
    <x:row r="16" ht="44" customHeight="1">
      <x:c r="A16" s="132" t="str">
        <x:v>Five adjustments</x:v>
      </x:c>
      <x:c r="B16" s="128" t="str">
        <x:v>Seller-only, clinical model, patient/referral, payer/fee and collection-loss adjustments remain distinct dollars. Reductions are capped at remaining collections; original requested amounts stay visible.</x:v>
      </x:c>
    </x:row>
    <x:row r="17" ht="44" customHeight="1">
      <x:c r="A17" s="132" t="str">
        <x:v>Timing</x:v>
      </x:c>
      <x:c r="B17" s="128" t="str">
        <x:v>First-year cash deferral is a timing adjustment, separate from permanent collections loss. Owner clinical pay and household reserve remain separate from ownership cash.</x:v>
      </x:c>
    </x:row>
    <x:row r="18" ht="44" customHeight="1">
      <x:c r="A18" s="132" t="str">
        <x:v>Method</x:v>
      </x:c>
      <x:c r="B18" s="128" t="str">
        <x:v>https://denqai.com/methodology/calculations — model definitions; actual records and professional review establish the case.</x:v>
      </x:c>
    </x:row>
    <x:row r="19" ht="25" customHeight="1">
      <x:c r="A19" s="133"/>
      <x:c r="B19" s="122"/>
    </x:row>
    <x:row r="20" ht="25" customHeight="1">
      <x:c r="A20" s="133"/>
      <x:c r="B20" s="122"/>
    </x:row>
    <x:row r="21" ht="25" customHeight="1">
      <x:c r="A21" s="133"/>
      <x:c r="B21" s="122"/>
    </x:row>
    <x:row r="22" ht="25" customHeight="1">
      <x:c r="A22" s="133"/>
      <x:c r="B22" s="122"/>
    </x:row>
    <x:row r="23" ht="25" customHeight="1">
      <x:c r="A23" s="133"/>
      <x:c r="B23" s="122"/>
    </x:row>
    <x:row r="24" ht="25" customHeight="1">
      <x:c r="A24" s="133"/>
      <x:c r="B24" s="122"/>
    </x:row>
    <x:row r="25" ht="25" customHeight="1">
      <x:c r="A25" s="133"/>
      <x:c r="B25" s="122"/>
    </x:row>
    <x:row r="26" ht="25" customHeight="1">
      <x:c r="A26" s="122"/>
      <x:c r="B26" s="122"/>
    </x:row>
    <x:row r="27" ht="25" customHeight="1">
      <x:c r="A27" s="122"/>
      <x:c r="B27" s="122"/>
    </x:row>
    <x:row r="28" ht="25" customHeight="1">
      <x:c r="A28" s="122"/>
      <x:c r="B28" s="122"/>
    </x:row>
    <x:row r="29" ht="25" customHeight="1">
      <x:c r="A29" s="122"/>
      <x:c r="B29" s="122"/>
    </x:row>
    <x:row r="30" ht="25" customHeight="1">
      <x:c r="A30" s="122"/>
      <x:c r="B30" s="122"/>
    </x:row>
    <x:row r="31" ht="25" customHeight="1">
      <x:c r="A31" s="122"/>
      <x:c r="B31" s="122"/>
    </x:row>
    <x:row r="32" ht="25" customHeight="1">
      <x:c r="A32" s="122"/>
      <x:c r="B32" s="122"/>
    </x:row>
    <x:row r="33" ht="25" customHeight="1">
      <x:c r="A33" s="122"/>
      <x:c r="B33" s="122"/>
    </x:row>
    <x:row r="34" ht="25" customHeight="1">
      <x:c r="A34" s="122"/>
      <x:c r="B34" s="122"/>
    </x:row>
    <x:row r="35" ht="25" customHeight="1">
      <x:c r="A35" s="122"/>
      <x:c r="B35" s="122"/>
    </x:row>
    <x:row r="36" ht="25" customHeight="1">
      <x:c r="A36" s="122"/>
      <x:c r="B36" s="122"/>
    </x:row>
    <x:row r="37" ht="25" customHeight="1">
      <x:c r="A37" s="122"/>
      <x:c r="B37" s="122"/>
    </x:row>
    <x:row r="38" ht="25" customHeight="1">
      <x:c r="A38" s="122"/>
      <x:c r="B38" s="122"/>
    </x:row>
    <x:row r="39" ht="25" customHeight="1">
      <x:c r="A39" s="122"/>
      <x:c r="B39" s="122"/>
    </x:row>
    <x:row r="40" ht="25" customHeight="1">
      <x:c r="A40" s="122"/>
      <x:c r="B40" s="122"/>
    </x:row>
    <x:row r="41" ht="25" customHeight="1">
      <x:c r="A41" s="122"/>
      <x:c r="B41" s="122"/>
    </x:row>
    <x:row r="42" ht="25" customHeight="1">
      <x:c r="A42" s="122"/>
      <x:c r="B42" s="122"/>
    </x:row>
    <x:row r="43" ht="25" customHeight="1">
      <x:c r="A43" s="122"/>
      <x:c r="B43" s="122"/>
    </x:row>
    <x:row r="44" ht="25" customHeight="1">
      <x:c r="A44" s="122"/>
      <x:c r="B44" s="122"/>
    </x:row>
    <x:row r="45" ht="25" customHeight="1">
      <x:c r="A45" s="122"/>
      <x:c r="B45" s="122"/>
    </x:row>
    <x:row r="46" ht="25" customHeight="1">
      <x:c r="A46" s="122"/>
      <x:c r="B46" s="122"/>
    </x:row>
    <x:row r="47" ht="25" customHeight="1">
      <x:c r="A47" s="122"/>
      <x:c r="B47" s="122"/>
    </x:row>
    <x:row r="48" ht="25" customHeight="1">
      <x:c r="A48" s="122"/>
      <x:c r="B48" s="122"/>
    </x:row>
    <x:row r="49" ht="25" customHeight="1">
      <x:c r="A49" s="122"/>
      <x:c r="B49" s="122"/>
    </x:row>
    <x:row r="50" ht="25" customHeight="1">
      <x:c r="A50" s="122"/>
      <x:c r="B50" s="122"/>
    </x:row>
    <x:row r="51" ht="25" customHeight="1">
      <x:c r="A51" s="122"/>
      <x:c r="B51" s="122"/>
    </x:row>
    <x:row r="52" ht="25" customHeight="1">
      <x:c r="A52" s="122"/>
      <x:c r="B52" s="122"/>
    </x:row>
    <x:row r="53" ht="25" customHeight="1">
      <x:c r="A53" s="122"/>
      <x:c r="B53" s="122"/>
    </x:row>
    <x:row r="54" ht="25" customHeight="1">
      <x:c r="A54" s="122"/>
      <x:c r="B54" s="122"/>
    </x:row>
    <x:row r="55" ht="25" customHeight="1">
      <x:c r="A55" s="122"/>
      <x:c r="B55" s="122"/>
    </x:row>
    <x:row r="56" ht="25" customHeight="1">
      <x:c r="A56" s="122"/>
      <x:c r="B56" s="122"/>
    </x:row>
    <x:row r="57" ht="25" customHeight="1">
      <x:c r="A57" s="122"/>
      <x:c r="B57" s="122"/>
    </x:row>
    <x:row r="58" ht="25" customHeight="1">
      <x:c r="A58" s="122"/>
      <x:c r="B58" s="122"/>
    </x:row>
    <x:row r="59" ht="25" customHeight="1">
      <x:c r="A59" s="122"/>
      <x:c r="B59" s="122"/>
    </x:row>
    <x:row r="60" ht="25" customHeight="1">
      <x:c r="A60" s="122"/>
      <x:c r="B60" s="122"/>
    </x:row>
    <x:row r="61" ht="25" customHeight="1">
      <x:c r="A61" s="122"/>
      <x:c r="B61" s="122"/>
    </x:row>
    <x:row r="62" ht="25" customHeight="1">
      <x:c r="A62" s="122"/>
      <x:c r="B62" s="122"/>
    </x:row>
    <x:row r="63" ht="25" customHeight="1">
      <x:c r="A63" s="122"/>
      <x:c r="B63" s="122"/>
    </x:row>
    <x:row r="64" ht="25" customHeight="1">
      <x:c r="A64" s="122"/>
      <x:c r="B64" s="122"/>
    </x:row>
    <x:row r="65" ht="25" customHeight="1">
      <x:c r="A65" s="122"/>
      <x:c r="B65" s="122"/>
    </x:row>
    <x:row r="66" ht="25" customHeight="1">
      <x:c r="A66" s="122"/>
      <x:c r="B66" s="122"/>
    </x:row>
    <x:row r="67" ht="25" customHeight="1">
      <x:c r="A67" s="122"/>
      <x:c r="B67" s="122"/>
    </x:row>
    <x:row r="68" ht="25" customHeight="1">
      <x:c r="A68" s="122"/>
      <x:c r="B68" s="122"/>
    </x:row>
    <x:row r="69" ht="25" customHeight="1">
      <x:c r="A69" s="122"/>
      <x:c r="B69" s="122"/>
    </x:row>
    <x:row r="70" ht="25" customHeight="1">
      <x:c r="A70" s="122"/>
      <x:c r="B70" s="122"/>
    </x:row>
    <x:row r="71" ht="25" customHeight="1">
      <x:c r="A71" s="122"/>
      <x:c r="B71" s="122"/>
    </x:row>
    <x:row r="72" ht="25" customHeight="1">
      <x:c r="A72" s="122"/>
      <x:c r="B72" s="122"/>
    </x:row>
    <x:row r="73" ht="25" customHeight="1">
      <x:c r="A73" s="122"/>
      <x:c r="B73" s="122"/>
    </x:row>
    <x:row r="74" ht="25" customHeight="1">
      <x:c r="A74" s="122"/>
      <x:c r="B74" s="122"/>
    </x:row>
    <x:row r="75" ht="25" customHeight="1">
      <x:c r="A75" s="122"/>
      <x:c r="B75" s="122"/>
    </x:row>
    <x:row r="76" ht="25" customHeight="1">
      <x:c r="A76" s="122"/>
      <x:c r="B76" s="122"/>
    </x:row>
    <x:row r="77" ht="25" customHeight="1">
      <x:c r="A77" s="122"/>
      <x:c r="B77" s="122"/>
    </x:row>
    <x:row r="78" ht="25" customHeight="1">
      <x:c r="A78" s="122"/>
      <x:c r="B78" s="122"/>
    </x:row>
    <x:row r="79" ht="25" customHeight="1">
      <x:c r="A79" s="122"/>
      <x:c r="B79" s="122"/>
    </x:row>
    <x:row r="80" ht="25" customHeight="1">
      <x:c r="A80" s="122"/>
      <x:c r="B80" s="122"/>
    </x:row>
    <x:row r="81" ht="25" customHeight="1">
      <x:c r="A81" s="122"/>
      <x:c r="B81" s="122"/>
    </x:row>
    <x:row r="82" ht="25" customHeight="1">
      <x:c r="A82" s="122"/>
      <x:c r="B82" s="122"/>
    </x:row>
    <x:row r="83" ht="25" customHeight="1">
      <x:c r="A83" s="122"/>
      <x:c r="B83" s="122"/>
    </x:row>
    <x:row r="84" ht="25" customHeight="1">
      <x:c r="A84" s="122"/>
      <x:c r="B84" s="122"/>
    </x:row>
    <x:row r="85" ht="25" customHeight="1">
      <x:c r="A85" s="122"/>
      <x:c r="B85" s="122"/>
    </x:row>
    <x:row r="86" ht="25" customHeight="1">
      <x:c r="A86" s="122"/>
      <x:c r="B86" s="122"/>
    </x:row>
    <x:row r="87" ht="25" customHeight="1">
      <x:c r="A87" s="122"/>
      <x:c r="B87" s="122"/>
    </x:row>
    <x:row r="88" ht="25" customHeight="1">
      <x:c r="A88" s="122"/>
      <x:c r="B88" s="122"/>
    </x:row>
    <x:row r="89" ht="25" customHeight="1">
      <x:c r="A89" s="122"/>
      <x:c r="B89" s="122"/>
    </x:row>
    <x:row r="90" ht="25" customHeight="1">
      <x:c r="A90" s="122"/>
      <x:c r="B90" s="122"/>
    </x:row>
    <x:row r="91" ht="25" customHeight="1">
      <x:c r="A91" s="122"/>
      <x:c r="B91" s="122"/>
    </x:row>
    <x:row r="92" ht="25" customHeight="1">
      <x:c r="A92" s="122"/>
      <x:c r="B92" s="122"/>
    </x:row>
    <x:row r="93" ht="25" customHeight="1">
      <x:c r="A93" s="122"/>
      <x:c r="B93" s="122"/>
    </x:row>
    <x:row r="94" ht="25" customHeight="1">
      <x:c r="A94" s="122"/>
      <x:c r="B94" s="122"/>
    </x:row>
    <x:row r="95" ht="25" customHeight="1">
      <x:c r="A95" s="122"/>
      <x:c r="B95" s="122"/>
    </x:row>
    <x:row r="96" ht="25" customHeight="1">
      <x:c r="A96" s="122"/>
      <x:c r="B96" s="122"/>
    </x:row>
    <x:row r="97" ht="25" customHeight="1">
      <x:c r="A97" s="122"/>
      <x:c r="B97" s="122"/>
    </x:row>
    <x:row r="98" ht="25" customHeight="1">
      <x:c r="A98" s="122"/>
      <x:c r="B98" s="122"/>
    </x:row>
    <x:row r="99" ht="25" customHeight="1">
      <x:c r="A99" s="122"/>
      <x:c r="B99" s="122"/>
    </x:row>
    <x:row r="100" ht="25" customHeight="1">
      <x:c r="A100" s="122"/>
      <x:c r="B100" s="122"/>
    </x:row>
  </x:sheetData>
  <x:pageMargins left="0.7" right="0.7" top="0.75" bottom="0.75" header="0.3" footer="0.3"/>
</x:worksheet>
</file>